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596832C6-4FEE-488C-AD51-06172310AD0B}" xr6:coauthVersionLast="36" xr6:coauthVersionMax="36" xr10:uidLastSave="{00000000-0000-0000-0000-000000000000}"/>
  <bookViews>
    <workbookView xWindow="0" yWindow="0" windowWidth="27855" windowHeight="12720" xr2:uid="{00000000-000D-0000-FFFF-FFFF00000000}"/>
  </bookViews>
  <sheets>
    <sheet name="記入表１" sheetId="5" r:id="rId1"/>
    <sheet name="記入表２" sheetId="1" r:id="rId2"/>
    <sheet name="記入表３・４" sheetId="3" r:id="rId3"/>
    <sheet name="記入表5" sheetId="8" r:id="rId4"/>
    <sheet name="チェック表(事業者版ISO)" sheetId="6" r:id="rId5"/>
    <sheet name="チェック表(工場･施設版ISO)" sheetId="7" r:id="rId6"/>
  </sheets>
  <definedNames>
    <definedName name="_xlnm.Print_Area" localSheetId="5">'チェック表(工場･施設版ISO)'!$A$1:$I$131</definedName>
    <definedName name="_xlnm.Print_Area" localSheetId="4">'チェック表(事業者版ISO)'!$A$1:$I$103</definedName>
    <definedName name="_xlnm.Print_Area" localSheetId="0">記入表１!$A$1:$K$20</definedName>
    <definedName name="_xlnm.Print_Area" localSheetId="1">記入表２!$A$1:$L$23</definedName>
    <definedName name="_xlnm.Print_Area" localSheetId="2">記入表３・４!$A$1:$J$39</definedName>
    <definedName name="_xlnm.Print_Area" localSheetId="3">記入表5!$A$1:$H$25</definedName>
  </definedNames>
  <calcPr calcId="191029"/>
</workbook>
</file>

<file path=xl/calcChain.xml><?xml version="1.0" encoding="utf-8"?>
<calcChain xmlns="http://schemas.openxmlformats.org/spreadsheetml/2006/main">
  <c r="H30" i="3" l="1"/>
  <c r="G30" i="3"/>
  <c r="D30" i="3"/>
  <c r="C30" i="3"/>
  <c r="H35" i="3" l="1"/>
  <c r="H36" i="3"/>
  <c r="G36" i="3"/>
  <c r="G35" i="3"/>
  <c r="D35" i="3"/>
  <c r="D36" i="3"/>
  <c r="C35" i="3"/>
  <c r="D12" i="3"/>
  <c r="C12" i="3"/>
  <c r="E12" i="3" l="1"/>
  <c r="F12" i="3" s="1"/>
  <c r="G19" i="8" l="1"/>
  <c r="E19" i="8"/>
  <c r="G17" i="8"/>
  <c r="E17" i="8"/>
  <c r="G15" i="8"/>
  <c r="E15" i="8"/>
  <c r="E22" i="8" s="1"/>
  <c r="E23" i="8" s="1"/>
  <c r="G8" i="8"/>
  <c r="E8" i="8"/>
  <c r="G12" i="8"/>
  <c r="E12" i="8"/>
  <c r="G10" i="8" l="1"/>
  <c r="G9" i="8"/>
  <c r="G22" i="8"/>
  <c r="G23" i="8" s="1"/>
  <c r="G24" i="8"/>
  <c r="E24" i="8"/>
  <c r="E10" i="8"/>
  <c r="E9" i="8"/>
  <c r="G3" i="3"/>
  <c r="G18" i="3" s="1"/>
  <c r="C3" i="3"/>
  <c r="C18" i="3" s="1"/>
  <c r="H3" i="1"/>
  <c r="C3" i="1"/>
  <c r="G5" i="1" l="1"/>
  <c r="G19" i="1"/>
  <c r="C19" i="1"/>
  <c r="L12" i="1"/>
  <c r="L11" i="1"/>
  <c r="L9" i="1"/>
  <c r="L8" i="1"/>
  <c r="L7" i="1"/>
  <c r="L6" i="1"/>
  <c r="L5" i="1"/>
  <c r="I32" i="3"/>
  <c r="J32" i="3" s="1"/>
  <c r="E32" i="3"/>
  <c r="F32" i="3" s="1"/>
  <c r="I31" i="3"/>
  <c r="J31" i="3" s="1"/>
  <c r="E31" i="3"/>
  <c r="F31" i="3" s="1"/>
  <c r="I34" i="3"/>
  <c r="J34" i="3" s="1"/>
  <c r="E34" i="3"/>
  <c r="F34" i="3" s="1"/>
  <c r="I33" i="3"/>
  <c r="J33" i="3" s="1"/>
  <c r="E33" i="3"/>
  <c r="F33" i="3" s="1"/>
  <c r="C36" i="3"/>
  <c r="E29" i="3"/>
  <c r="F29" i="3" s="1"/>
  <c r="E28" i="3"/>
  <c r="F28" i="3" s="1"/>
  <c r="E27" i="3"/>
  <c r="F27" i="3" s="1"/>
  <c r="E26" i="3"/>
  <c r="F26" i="3" s="1"/>
  <c r="E25" i="3"/>
  <c r="F25" i="3" s="1"/>
  <c r="E24" i="3"/>
  <c r="F24" i="3" s="1"/>
  <c r="E23" i="3"/>
  <c r="F23" i="3" s="1"/>
  <c r="E22" i="3"/>
  <c r="F22" i="3" s="1"/>
  <c r="E21" i="3"/>
  <c r="F21" i="3" s="1"/>
  <c r="E11" i="3"/>
  <c r="F11" i="3" s="1"/>
  <c r="E10" i="3"/>
  <c r="F10" i="3" s="1"/>
  <c r="E9" i="3"/>
  <c r="F9" i="3" s="1"/>
  <c r="E8" i="3"/>
  <c r="F8" i="3" s="1"/>
  <c r="E7" i="3"/>
  <c r="F7" i="3" s="1"/>
  <c r="E6" i="3"/>
  <c r="F6" i="3" s="1"/>
  <c r="I11" i="3"/>
  <c r="J11" i="3" s="1"/>
  <c r="I10" i="3"/>
  <c r="J10" i="3" s="1"/>
  <c r="I29" i="3"/>
  <c r="J29" i="3" s="1"/>
  <c r="I28" i="3"/>
  <c r="J28" i="3" s="1"/>
  <c r="I27" i="3"/>
  <c r="J27" i="3" s="1"/>
  <c r="I26" i="3"/>
  <c r="J26" i="3" s="1"/>
  <c r="I25" i="3"/>
  <c r="J25" i="3" s="1"/>
  <c r="I24" i="3"/>
  <c r="J24" i="3" s="1"/>
  <c r="I23" i="3"/>
  <c r="J23" i="3" s="1"/>
  <c r="I22" i="3"/>
  <c r="J22" i="3" s="1"/>
  <c r="I21" i="3"/>
  <c r="J21" i="3" s="1"/>
  <c r="C14" i="3" l="1"/>
  <c r="C13" i="3"/>
  <c r="D37" i="3"/>
  <c r="D38" i="3"/>
  <c r="H37" i="3"/>
  <c r="H38" i="3"/>
  <c r="D13" i="3"/>
  <c r="D14" i="3"/>
  <c r="C38" i="3"/>
  <c r="C37" i="3"/>
  <c r="G38" i="3"/>
  <c r="G37" i="3"/>
  <c r="L10" i="1"/>
  <c r="H14" i="1" s="1"/>
  <c r="L15" i="1" s="1"/>
  <c r="L13" i="1"/>
  <c r="E35" i="3"/>
  <c r="F35" i="3" s="1"/>
  <c r="I35" i="3"/>
  <c r="J35" i="3" s="1"/>
  <c r="E36" i="3"/>
  <c r="I36" i="3"/>
  <c r="E30" i="3"/>
  <c r="F30" i="3" s="1"/>
  <c r="I30" i="3"/>
  <c r="J30" i="3" s="1"/>
  <c r="J36" i="3" l="1"/>
  <c r="I38" i="3"/>
  <c r="I37" i="3"/>
  <c r="E14" i="3"/>
  <c r="E13" i="3"/>
  <c r="F36" i="3"/>
  <c r="E38" i="3"/>
  <c r="E37" i="3"/>
  <c r="H12" i="3"/>
  <c r="G12" i="3"/>
  <c r="G14" i="3" l="1"/>
  <c r="G13" i="3"/>
  <c r="H13" i="3"/>
  <c r="H14" i="3"/>
  <c r="G23" i="1"/>
  <c r="G22" i="1"/>
  <c r="L16" i="1"/>
  <c r="G21" i="1"/>
  <c r="I12" i="3"/>
  <c r="I7" i="3"/>
  <c r="J7" i="3" s="1"/>
  <c r="I8" i="3"/>
  <c r="J8" i="3" s="1"/>
  <c r="I9" i="3"/>
  <c r="J9" i="3" s="1"/>
  <c r="I6" i="3"/>
  <c r="J6" i="3" s="1"/>
  <c r="J12" i="3" l="1"/>
  <c r="I14" i="3"/>
  <c r="I13" i="3"/>
  <c r="G12" i="1"/>
  <c r="G11" i="1"/>
  <c r="G6" i="1"/>
  <c r="G7" i="1"/>
  <c r="G8" i="1"/>
  <c r="G9" i="1"/>
  <c r="G10" i="1" l="1"/>
  <c r="G13" i="1"/>
  <c r="C14" i="1" l="1"/>
  <c r="G16" i="1" s="1"/>
  <c r="C23" i="1"/>
  <c r="G15" i="1" l="1"/>
  <c r="C22" i="1"/>
  <c r="C21" i="1"/>
</calcChain>
</file>

<file path=xl/sharedStrings.xml><?xml version="1.0" encoding="utf-8"?>
<sst xmlns="http://schemas.openxmlformats.org/spreadsheetml/2006/main" count="496" uniqueCount="264">
  <si>
    <t>エネルギー</t>
    <phoneticPr fontId="1"/>
  </si>
  <si>
    <t>購入電力</t>
    <rPh sb="0" eb="2">
      <t>コウニュウ</t>
    </rPh>
    <rPh sb="2" eb="4">
      <t>デンリョク</t>
    </rPh>
    <phoneticPr fontId="1"/>
  </si>
  <si>
    <t>燃料</t>
    <rPh sb="0" eb="2">
      <t>ネンリョウ</t>
    </rPh>
    <phoneticPr fontId="1"/>
  </si>
  <si>
    <t>灯油</t>
    <rPh sb="0" eb="2">
      <t>トウユ</t>
    </rPh>
    <phoneticPr fontId="1"/>
  </si>
  <si>
    <t>A重油</t>
    <rPh sb="1" eb="3">
      <t>ジュウユ</t>
    </rPh>
    <phoneticPr fontId="1"/>
  </si>
  <si>
    <t>都市ガス</t>
    <rPh sb="0" eb="2">
      <t>トシ</t>
    </rPh>
    <phoneticPr fontId="1"/>
  </si>
  <si>
    <t>LPガス</t>
    <phoneticPr fontId="1"/>
  </si>
  <si>
    <t>使用量</t>
    <rPh sb="0" eb="2">
      <t>シヨウ</t>
    </rPh>
    <rPh sb="2" eb="3">
      <t>リョウ</t>
    </rPh>
    <phoneticPr fontId="1"/>
  </si>
  <si>
    <t>ｋWh</t>
    <phoneticPr fontId="1"/>
  </si>
  <si>
    <t>㎥</t>
    <phoneticPr fontId="1"/>
  </si>
  <si>
    <t>ガソリン</t>
    <phoneticPr fontId="1"/>
  </si>
  <si>
    <t>軽油</t>
    <rPh sb="0" eb="2">
      <t>ケイユ</t>
    </rPh>
    <phoneticPr fontId="1"/>
  </si>
  <si>
    <t>自動車燃料</t>
    <rPh sb="0" eb="2">
      <t>ジドウ</t>
    </rPh>
    <rPh sb="2" eb="3">
      <t>シャ</t>
    </rPh>
    <rPh sb="3" eb="5">
      <t>ネンリョウ</t>
    </rPh>
    <phoneticPr fontId="1"/>
  </si>
  <si>
    <t>活動規模単位当たりの
二酸化炭素排出量</t>
    <rPh sb="0" eb="2">
      <t>カツドウ</t>
    </rPh>
    <rPh sb="2" eb="4">
      <t>キボ</t>
    </rPh>
    <rPh sb="4" eb="6">
      <t>タンイ</t>
    </rPh>
    <rPh sb="6" eb="7">
      <t>ア</t>
    </rPh>
    <rPh sb="11" eb="14">
      <t>ニサンカ</t>
    </rPh>
    <rPh sb="14" eb="16">
      <t>タンソ</t>
    </rPh>
    <rPh sb="16" eb="18">
      <t>ハイシュツ</t>
    </rPh>
    <rPh sb="18" eb="19">
      <t>リョウ</t>
    </rPh>
    <phoneticPr fontId="1"/>
  </si>
  <si>
    <t>-</t>
    <phoneticPr fontId="1"/>
  </si>
  <si>
    <t>エネルギーの種別</t>
    <rPh sb="6" eb="8">
      <t>シュベツ</t>
    </rPh>
    <phoneticPr fontId="1"/>
  </si>
  <si>
    <t>エネルギー種別の
二酸化炭素排出割合</t>
    <rPh sb="5" eb="7">
      <t>シュベツ</t>
    </rPh>
    <rPh sb="9" eb="12">
      <t>ニサンカ</t>
    </rPh>
    <rPh sb="12" eb="14">
      <t>タンソ</t>
    </rPh>
    <rPh sb="14" eb="16">
      <t>ハイシュツ</t>
    </rPh>
    <rPh sb="16" eb="18">
      <t>ワリアイ</t>
    </rPh>
    <phoneticPr fontId="1"/>
  </si>
  <si>
    <t>合計</t>
    <rPh sb="0" eb="2">
      <t>ゴウケイ</t>
    </rPh>
    <phoneticPr fontId="1"/>
  </si>
  <si>
    <t>汚泥</t>
    <rPh sb="0" eb="2">
      <t>オデイ</t>
    </rPh>
    <phoneticPr fontId="1"/>
  </si>
  <si>
    <t>がれき類</t>
    <rPh sb="3" eb="4">
      <t>ルイ</t>
    </rPh>
    <phoneticPr fontId="1"/>
  </si>
  <si>
    <t>金属くず</t>
    <rPh sb="0" eb="2">
      <t>キンゾク</t>
    </rPh>
    <phoneticPr fontId="1"/>
  </si>
  <si>
    <t>廃油</t>
    <rPh sb="0" eb="2">
      <t>ハイユ</t>
    </rPh>
    <phoneticPr fontId="1"/>
  </si>
  <si>
    <t>廃酸・廃アルカリ</t>
    <rPh sb="0" eb="2">
      <t>ハイサン</t>
    </rPh>
    <rPh sb="3" eb="4">
      <t>ハイ</t>
    </rPh>
    <phoneticPr fontId="1"/>
  </si>
  <si>
    <t>-</t>
    <phoneticPr fontId="1"/>
  </si>
  <si>
    <t>埋め立てごみ</t>
    <phoneticPr fontId="1"/>
  </si>
  <si>
    <t>一般廃棄物排出量の合計</t>
    <phoneticPr fontId="1"/>
  </si>
  <si>
    <t>資源の種別</t>
    <rPh sb="0" eb="2">
      <t>シゲン</t>
    </rPh>
    <rPh sb="3" eb="5">
      <t>シュベツ</t>
    </rPh>
    <phoneticPr fontId="1"/>
  </si>
  <si>
    <t>利用量</t>
    <rPh sb="0" eb="2">
      <t>リヨウ</t>
    </rPh>
    <rPh sb="2" eb="3">
      <t>リョウ</t>
    </rPh>
    <phoneticPr fontId="1"/>
  </si>
  <si>
    <t>水道水</t>
    <rPh sb="0" eb="3">
      <t>スイドウスイ</t>
    </rPh>
    <phoneticPr fontId="1"/>
  </si>
  <si>
    <t>地下水</t>
    <rPh sb="0" eb="3">
      <t>チカスイ</t>
    </rPh>
    <phoneticPr fontId="1"/>
  </si>
  <si>
    <t>水</t>
    <rPh sb="0" eb="1">
      <t>ミズ</t>
    </rPh>
    <phoneticPr fontId="1"/>
  </si>
  <si>
    <t>水使用量の合計</t>
    <rPh sb="0" eb="1">
      <t>ミズ</t>
    </rPh>
    <rPh sb="1" eb="4">
      <t>シヨウリョウ</t>
    </rPh>
    <rPh sb="5" eb="7">
      <t>ゴウケイ</t>
    </rPh>
    <phoneticPr fontId="1"/>
  </si>
  <si>
    <t>紙使用量の合計</t>
    <rPh sb="0" eb="1">
      <t>カミ</t>
    </rPh>
    <rPh sb="1" eb="4">
      <t>シヨウリョウ</t>
    </rPh>
    <rPh sb="5" eb="7">
      <t>ゴウケイ</t>
    </rPh>
    <phoneticPr fontId="1"/>
  </si>
  <si>
    <t>紙</t>
    <rPh sb="0" eb="1">
      <t>カミ</t>
    </rPh>
    <phoneticPr fontId="1"/>
  </si>
  <si>
    <t>枚</t>
    <rPh sb="0" eb="1">
      <t>マイ</t>
    </rPh>
    <phoneticPr fontId="1"/>
  </si>
  <si>
    <t>トン</t>
    <phoneticPr fontId="1"/>
  </si>
  <si>
    <t>トン</t>
    <phoneticPr fontId="1"/>
  </si>
  <si>
    <t>％</t>
    <phoneticPr fontId="1"/>
  </si>
  <si>
    <t>トン</t>
    <phoneticPr fontId="1"/>
  </si>
  <si>
    <t>トン</t>
    <phoneticPr fontId="1"/>
  </si>
  <si>
    <t>トン</t>
    <phoneticPr fontId="1"/>
  </si>
  <si>
    <t>％</t>
    <phoneticPr fontId="1"/>
  </si>
  <si>
    <r>
      <t>①
リサ</t>
    </r>
    <r>
      <rPr>
        <sz val="11"/>
        <rFont val="HG丸ｺﾞｼｯｸM-PRO"/>
        <family val="3"/>
        <charset val="128"/>
      </rPr>
      <t>イクル</t>
    </r>
    <r>
      <rPr>
        <sz val="11"/>
        <color theme="1"/>
        <rFont val="HG丸ｺﾞｼｯｸM-PRO"/>
        <family val="3"/>
        <charset val="128"/>
      </rPr>
      <t>廃棄物</t>
    </r>
    <rPh sb="7" eb="10">
      <t>ハイキブツ</t>
    </rPh>
    <phoneticPr fontId="1"/>
  </si>
  <si>
    <t>②
焼却又は埋め立て廃棄物</t>
    <rPh sb="2" eb="4">
      <t>ショウキャク</t>
    </rPh>
    <rPh sb="4" eb="5">
      <t>マタ</t>
    </rPh>
    <rPh sb="6" eb="7">
      <t>ウ</t>
    </rPh>
    <rPh sb="8" eb="9">
      <t>タ</t>
    </rPh>
    <rPh sb="10" eb="13">
      <t>ハイキブツ</t>
    </rPh>
    <phoneticPr fontId="1"/>
  </si>
  <si>
    <t>③
合計
(=①＋②)</t>
    <rPh sb="2" eb="4">
      <t>ゴウケイ</t>
    </rPh>
    <phoneticPr fontId="1"/>
  </si>
  <si>
    <t>④
リサイクル率
(=①/③×100)</t>
    <rPh sb="7" eb="8">
      <t>リツ</t>
    </rPh>
    <phoneticPr fontId="1"/>
  </si>
  <si>
    <t>単位</t>
    <rPh sb="0" eb="2">
      <t>タンイ</t>
    </rPh>
    <phoneticPr fontId="1"/>
  </si>
  <si>
    <t>期間</t>
    <rPh sb="0" eb="2">
      <t>キカン</t>
    </rPh>
    <phoneticPr fontId="1"/>
  </si>
  <si>
    <t xml:space="preserve">
種別</t>
    <rPh sb="1" eb="3">
      <t>シュベツ</t>
    </rPh>
    <phoneticPr fontId="1"/>
  </si>
  <si>
    <t>産業廃棄物排出量の合計</t>
    <rPh sb="0" eb="2">
      <t>サンギョウ</t>
    </rPh>
    <phoneticPr fontId="1"/>
  </si>
  <si>
    <r>
      <rPr>
        <sz val="8"/>
        <color theme="1"/>
        <rFont val="HG丸ｺﾞｼｯｸM-PRO"/>
        <family val="3"/>
        <charset val="128"/>
      </rPr>
      <t>＜特別管理産業廃棄物＞</t>
    </r>
    <r>
      <rPr>
        <sz val="11"/>
        <color theme="1"/>
        <rFont val="HG丸ｺﾞｼｯｸM-PRO"/>
        <family val="3"/>
        <charset val="128"/>
      </rPr>
      <t xml:space="preserve">
 廃油</t>
    </r>
    <rPh sb="1" eb="3">
      <t>トクベツ</t>
    </rPh>
    <rPh sb="3" eb="5">
      <t>カンリ</t>
    </rPh>
    <rPh sb="5" eb="7">
      <t>サンギョウ</t>
    </rPh>
    <rPh sb="7" eb="10">
      <t>ハイキブツ</t>
    </rPh>
    <rPh sb="13" eb="15">
      <t>ハイユ</t>
    </rPh>
    <phoneticPr fontId="1"/>
  </si>
  <si>
    <r>
      <rPr>
        <sz val="8"/>
        <color theme="1"/>
        <rFont val="HG丸ｺﾞｼｯｸM-PRO"/>
        <family val="3"/>
        <charset val="128"/>
      </rPr>
      <t>＜特別管理産業廃棄物＞</t>
    </r>
    <r>
      <rPr>
        <sz val="11"/>
        <color theme="1"/>
        <rFont val="HG丸ｺﾞｼｯｸM-PRO"/>
        <family val="3"/>
        <charset val="128"/>
      </rPr>
      <t xml:space="preserve">
 廃酸・廃アルカリ</t>
    </r>
    <rPh sb="1" eb="3">
      <t>トクベツ</t>
    </rPh>
    <rPh sb="3" eb="5">
      <t>カンリ</t>
    </rPh>
    <rPh sb="5" eb="7">
      <t>サンギョウ</t>
    </rPh>
    <rPh sb="7" eb="10">
      <t>ハイキブツ</t>
    </rPh>
    <rPh sb="13" eb="14">
      <t>ハイ</t>
    </rPh>
    <rPh sb="14" eb="15">
      <t>サン</t>
    </rPh>
    <rPh sb="16" eb="17">
      <t>ハイ</t>
    </rPh>
    <phoneticPr fontId="1"/>
  </si>
  <si>
    <r>
      <rPr>
        <sz val="8"/>
        <color theme="1"/>
        <rFont val="HG丸ｺﾞｼｯｸM-PRO"/>
        <family val="3"/>
        <charset val="128"/>
      </rPr>
      <t>＜特別管理産業廃棄物＞</t>
    </r>
    <r>
      <rPr>
        <sz val="11"/>
        <color theme="1"/>
        <rFont val="HG丸ｺﾞｼｯｸM-PRO"/>
        <family val="3"/>
        <charset val="128"/>
      </rPr>
      <t xml:space="preserve">
 特定有害産業廃棄物</t>
    </r>
    <rPh sb="1" eb="3">
      <t>トクベツ</t>
    </rPh>
    <rPh sb="3" eb="5">
      <t>カンリ</t>
    </rPh>
    <rPh sb="5" eb="7">
      <t>サンギョウ</t>
    </rPh>
    <rPh sb="7" eb="10">
      <t>ハイキブツ</t>
    </rPh>
    <rPh sb="13" eb="15">
      <t>トクテイ</t>
    </rPh>
    <rPh sb="15" eb="17">
      <t>ユウガイ</t>
    </rPh>
    <rPh sb="17" eb="19">
      <t>サンギョウ</t>
    </rPh>
    <rPh sb="19" eb="22">
      <t>ハイキブツ</t>
    </rPh>
    <phoneticPr fontId="1"/>
  </si>
  <si>
    <t>特定管理産業廃棄物排出量の合計</t>
    <rPh sb="0" eb="2">
      <t>トクテイ</t>
    </rPh>
    <rPh sb="2" eb="4">
      <t>カンリ</t>
    </rPh>
    <rPh sb="4" eb="6">
      <t>サンギョウ</t>
    </rPh>
    <phoneticPr fontId="1"/>
  </si>
  <si>
    <t>産業廃棄物排出量の総合計</t>
    <rPh sb="0" eb="2">
      <t>サンギョウ</t>
    </rPh>
    <rPh sb="2" eb="5">
      <t>ハイキブツ</t>
    </rPh>
    <rPh sb="5" eb="7">
      <t>ハイシュツ</t>
    </rPh>
    <rPh sb="7" eb="8">
      <t>リョウ</t>
    </rPh>
    <rPh sb="9" eb="10">
      <t>ソウ</t>
    </rPh>
    <rPh sb="10" eb="12">
      <t>ゴウケイ</t>
    </rPh>
    <phoneticPr fontId="1"/>
  </si>
  <si>
    <t>排出係数</t>
    <rPh sb="0" eb="2">
      <t>ハイシュツ</t>
    </rPh>
    <rPh sb="2" eb="4">
      <t>ケイスウ</t>
    </rPh>
    <phoneticPr fontId="1"/>
  </si>
  <si>
    <t>L</t>
    <phoneticPr fontId="1"/>
  </si>
  <si>
    <t>L</t>
    <phoneticPr fontId="1"/>
  </si>
  <si>
    <t>L</t>
    <phoneticPr fontId="1"/>
  </si>
  <si>
    <t>L</t>
    <phoneticPr fontId="1"/>
  </si>
  <si>
    <t>自動車
燃料</t>
    <rPh sb="0" eb="2">
      <t>ジドウ</t>
    </rPh>
    <rPh sb="2" eb="3">
      <t>シャ</t>
    </rPh>
    <rPh sb="4" eb="6">
      <t>ネンリョウ</t>
    </rPh>
    <phoneticPr fontId="1"/>
  </si>
  <si>
    <t>L</t>
    <phoneticPr fontId="1"/>
  </si>
  <si>
    <t>L</t>
    <phoneticPr fontId="1"/>
  </si>
  <si>
    <t>L</t>
    <phoneticPr fontId="1"/>
  </si>
  <si>
    <t>燃料による二酸化炭素排出量</t>
    <rPh sb="0" eb="2">
      <t>ネンリョウ</t>
    </rPh>
    <rPh sb="5" eb="8">
      <t>ニサンカ</t>
    </rPh>
    <rPh sb="8" eb="10">
      <t>タンソ</t>
    </rPh>
    <rPh sb="10" eb="12">
      <t>ハイシュツ</t>
    </rPh>
    <rPh sb="12" eb="13">
      <t>リョウ</t>
    </rPh>
    <phoneticPr fontId="1"/>
  </si>
  <si>
    <t>燃料による二酸化炭素排出量</t>
    <phoneticPr fontId="1"/>
  </si>
  <si>
    <t>活動規模単位当たりの
水使用量</t>
    <phoneticPr fontId="1"/>
  </si>
  <si>
    <t>活動規模単位当たりの
紙使用量</t>
    <rPh sb="11" eb="12">
      <t>カミ</t>
    </rPh>
    <phoneticPr fontId="1"/>
  </si>
  <si>
    <t>創 立 年</t>
    <rPh sb="0" eb="1">
      <t>ソウ</t>
    </rPh>
    <rPh sb="2" eb="3">
      <t>リツ</t>
    </rPh>
    <rPh sb="4" eb="5">
      <t>ネン</t>
    </rPh>
    <phoneticPr fontId="1"/>
  </si>
  <si>
    <t>資 本 金</t>
    <rPh sb="0" eb="1">
      <t>シ</t>
    </rPh>
    <rPh sb="2" eb="3">
      <t>ホン</t>
    </rPh>
    <rPh sb="4" eb="5">
      <t>キン</t>
    </rPh>
    <phoneticPr fontId="1"/>
  </si>
  <si>
    <t>事業所名</t>
    <rPh sb="0" eb="3">
      <t>ジギョウショ</t>
    </rPh>
    <rPh sb="3" eb="4">
      <t>メイ</t>
    </rPh>
    <phoneticPr fontId="1"/>
  </si>
  <si>
    <t>代表者職・氏名</t>
    <rPh sb="0" eb="3">
      <t>ダイヒョウシャ</t>
    </rPh>
    <rPh sb="3" eb="4">
      <t>ショク</t>
    </rPh>
    <rPh sb="5" eb="7">
      <t>シメイ</t>
    </rPh>
    <phoneticPr fontId="1"/>
  </si>
  <si>
    <r>
      <t xml:space="preserve">業　種
該当する業種の番号を
記入してください。
</t>
    </r>
    <r>
      <rPr>
        <sz val="9"/>
        <color theme="1"/>
        <rFont val="HG丸ｺﾞｼｯｸM-PRO"/>
        <family val="3"/>
        <charset val="128"/>
      </rPr>
      <t>（最も当てはまるものを１つ）</t>
    </r>
    <rPh sb="0" eb="1">
      <t>ギョウ</t>
    </rPh>
    <rPh sb="2" eb="3">
      <t>シュ</t>
    </rPh>
    <rPh sb="5" eb="7">
      <t>ガイトウ</t>
    </rPh>
    <rPh sb="9" eb="11">
      <t>ギョウシュ</t>
    </rPh>
    <rPh sb="12" eb="14">
      <t>バンゴウ</t>
    </rPh>
    <rPh sb="16" eb="18">
      <t>キニュウ</t>
    </rPh>
    <rPh sb="27" eb="28">
      <t>モット</t>
    </rPh>
    <rPh sb="29" eb="30">
      <t>ア</t>
    </rPh>
    <phoneticPr fontId="1"/>
  </si>
  <si>
    <t>２ 鉱業</t>
    <rPh sb="2" eb="4">
      <t>コウギョウ</t>
    </rPh>
    <phoneticPr fontId="1"/>
  </si>
  <si>
    <t>３ 建設業</t>
    <rPh sb="2" eb="5">
      <t>ケンセツギョウ</t>
    </rPh>
    <phoneticPr fontId="1"/>
  </si>
  <si>
    <t>４ 製造業</t>
    <rPh sb="2" eb="5">
      <t>セイゾウギョウ</t>
    </rPh>
    <phoneticPr fontId="1"/>
  </si>
  <si>
    <t>５ 電気･ガス･熱供給･水道業</t>
    <rPh sb="2" eb="4">
      <t>デンキ</t>
    </rPh>
    <rPh sb="8" eb="9">
      <t>ネツ</t>
    </rPh>
    <rPh sb="9" eb="11">
      <t>キョウキュウ</t>
    </rPh>
    <rPh sb="12" eb="15">
      <t>スイドウギョウ</t>
    </rPh>
    <phoneticPr fontId="1"/>
  </si>
  <si>
    <t>６ 情報通信業</t>
    <rPh sb="2" eb="4">
      <t>ジョウホウ</t>
    </rPh>
    <rPh sb="4" eb="6">
      <t>ツウシン</t>
    </rPh>
    <rPh sb="6" eb="7">
      <t>ギョウ</t>
    </rPh>
    <phoneticPr fontId="1"/>
  </si>
  <si>
    <t>７ 運輸業,郵便業</t>
    <rPh sb="2" eb="5">
      <t>ウンユギョウ</t>
    </rPh>
    <rPh sb="6" eb="8">
      <t>ユウビン</t>
    </rPh>
    <rPh sb="8" eb="9">
      <t>ギョウ</t>
    </rPh>
    <phoneticPr fontId="1"/>
  </si>
  <si>
    <t>８ 卸売業,小売業</t>
    <rPh sb="2" eb="5">
      <t>オロシウリギョウ</t>
    </rPh>
    <rPh sb="6" eb="9">
      <t>コウリギョウ</t>
    </rPh>
    <phoneticPr fontId="1"/>
  </si>
  <si>
    <t>９ 金融業,保険業</t>
    <rPh sb="2" eb="5">
      <t>キンユウギョウ</t>
    </rPh>
    <rPh sb="6" eb="9">
      <t>ホケンギョウ</t>
    </rPh>
    <phoneticPr fontId="1"/>
  </si>
  <si>
    <t>10 不動産業</t>
    <rPh sb="3" eb="6">
      <t>フドウサン</t>
    </rPh>
    <rPh sb="6" eb="7">
      <t>ギョウ</t>
    </rPh>
    <phoneticPr fontId="1"/>
  </si>
  <si>
    <t>11 宿泊業,飲食業</t>
    <rPh sb="3" eb="5">
      <t>シュクハク</t>
    </rPh>
    <rPh sb="5" eb="6">
      <t>ギョウ</t>
    </rPh>
    <rPh sb="7" eb="10">
      <t>インショクギョウ</t>
    </rPh>
    <phoneticPr fontId="1"/>
  </si>
  <si>
    <t>12 教育,学習支援業</t>
    <rPh sb="3" eb="5">
      <t>キョウイク</t>
    </rPh>
    <rPh sb="6" eb="8">
      <t>ガクシュウ</t>
    </rPh>
    <rPh sb="8" eb="10">
      <t>シエン</t>
    </rPh>
    <rPh sb="10" eb="11">
      <t>ギョウ</t>
    </rPh>
    <phoneticPr fontId="1"/>
  </si>
  <si>
    <t>13 医療,福祉</t>
    <rPh sb="3" eb="5">
      <t>イリョウ</t>
    </rPh>
    <rPh sb="6" eb="8">
      <t>フクシ</t>
    </rPh>
    <phoneticPr fontId="1"/>
  </si>
  <si>
    <t>14 サービス業</t>
    <rPh sb="7" eb="8">
      <t>ギョウ</t>
    </rPh>
    <phoneticPr fontId="1"/>
  </si>
  <si>
    <t>15 公務</t>
    <rPh sb="3" eb="5">
      <t>コウム</t>
    </rPh>
    <phoneticPr fontId="1"/>
  </si>
  <si>
    <t>16 その他（　　　　　　　　　　　　）</t>
    <rPh sb="5" eb="6">
      <t>タ</t>
    </rPh>
    <phoneticPr fontId="1"/>
  </si>
  <si>
    <t>　　　　　　　　　　年</t>
    <rPh sb="10" eb="11">
      <t>ネン</t>
    </rPh>
    <phoneticPr fontId="1"/>
  </si>
  <si>
    <t>　　　　　　　　　　万円</t>
    <rPh sb="10" eb="12">
      <t>マンエン</t>
    </rPh>
    <phoneticPr fontId="1"/>
  </si>
  <si>
    <t>記入表１　事業所の概要</t>
    <rPh sb="0" eb="2">
      <t>キニュウ</t>
    </rPh>
    <rPh sb="2" eb="3">
      <t>ヒョウ</t>
    </rPh>
    <rPh sb="5" eb="7">
      <t>ジギョウ</t>
    </rPh>
    <rPh sb="7" eb="8">
      <t>ショ</t>
    </rPh>
    <rPh sb="9" eb="11">
      <t>ガイヨウ</t>
    </rPh>
    <phoneticPr fontId="1"/>
  </si>
  <si>
    <t>単位</t>
    <rPh sb="0" eb="2">
      <t>タンイ</t>
    </rPh>
    <phoneticPr fontId="1"/>
  </si>
  <si>
    <t>（　　年　月　～　　　年　月）</t>
    <phoneticPr fontId="1"/>
  </si>
  <si>
    <t>（　　年　月　～　　　年　月）</t>
    <phoneticPr fontId="1"/>
  </si>
  <si>
    <t>二酸化炭素の排出量割合</t>
    <rPh sb="0" eb="3">
      <t>ニサンカ</t>
    </rPh>
    <rPh sb="3" eb="5">
      <t>タンソ</t>
    </rPh>
    <rPh sb="6" eb="8">
      <t>ハイシュツ</t>
    </rPh>
    <rPh sb="8" eb="9">
      <t>リョウ</t>
    </rPh>
    <rPh sb="9" eb="11">
      <t>ワリアイ</t>
    </rPh>
    <phoneticPr fontId="1"/>
  </si>
  <si>
    <t>二酸化炭素排出量の削減に関する取組</t>
    <rPh sb="0" eb="3">
      <t>ニサンカ</t>
    </rPh>
    <rPh sb="3" eb="5">
      <t>タンソ</t>
    </rPh>
    <rPh sb="5" eb="7">
      <t>ハイシュツ</t>
    </rPh>
    <rPh sb="7" eb="8">
      <t>リョウ</t>
    </rPh>
    <rPh sb="9" eb="11">
      <t>サクゲン</t>
    </rPh>
    <rPh sb="12" eb="13">
      <t>カン</t>
    </rPh>
    <rPh sb="15" eb="17">
      <t>トリクミ</t>
    </rPh>
    <phoneticPr fontId="1"/>
  </si>
  <si>
    <t>空室や昼休憩時など、不要エリア・不要時の消灯を徹底する</t>
    <rPh sb="0" eb="1">
      <t>ア</t>
    </rPh>
    <rPh sb="1" eb="2">
      <t>シツ</t>
    </rPh>
    <rPh sb="3" eb="4">
      <t>ヒル</t>
    </rPh>
    <rPh sb="4" eb="6">
      <t>キュウケイ</t>
    </rPh>
    <rPh sb="6" eb="7">
      <t>ジ</t>
    </rPh>
    <rPh sb="10" eb="12">
      <t>フヨウ</t>
    </rPh>
    <rPh sb="16" eb="18">
      <t>フヨウ</t>
    </rPh>
    <rPh sb="18" eb="19">
      <t>ジ</t>
    </rPh>
    <rPh sb="20" eb="22">
      <t>ショウトウ</t>
    </rPh>
    <rPh sb="23" eb="25">
      <t>テッテイ</t>
    </rPh>
    <phoneticPr fontId="1"/>
  </si>
  <si>
    <t>照明の間引きや、廊下・窓際の消灯（昼光利用）を行う</t>
    <rPh sb="0" eb="2">
      <t>ショウメイ</t>
    </rPh>
    <rPh sb="3" eb="5">
      <t>マビ</t>
    </rPh>
    <rPh sb="8" eb="10">
      <t>ロウカ</t>
    </rPh>
    <rPh sb="11" eb="13">
      <t>マドギワ</t>
    </rPh>
    <rPh sb="14" eb="16">
      <t>ショウトウ</t>
    </rPh>
    <rPh sb="17" eb="18">
      <t>ヒル</t>
    </rPh>
    <rPh sb="18" eb="19">
      <t>ヒカリ</t>
    </rPh>
    <rPh sb="19" eb="21">
      <t>リヨウ</t>
    </rPh>
    <rPh sb="23" eb="24">
      <t>オコナ</t>
    </rPh>
    <phoneticPr fontId="1"/>
  </si>
  <si>
    <t>トイレや給湯室、廊下等に、人感センサーを導入する</t>
  </si>
  <si>
    <t>照明のカバーを定期的に清掃する</t>
    <rPh sb="7" eb="10">
      <t>テイキテキ</t>
    </rPh>
    <phoneticPr fontId="1"/>
  </si>
  <si>
    <t>従来型蛍光灯などの照明をＬＥＤに交換する</t>
    <rPh sb="9" eb="11">
      <t>ショウメイ</t>
    </rPh>
    <phoneticPr fontId="1"/>
  </si>
  <si>
    <t>部分消灯を行うため、事務所の照明点滅回路を変更する</t>
  </si>
  <si>
    <t>部分消灯を行うため、事務所の照明点滅回路を変更する</t>
    <phoneticPr fontId="1"/>
  </si>
  <si>
    <t>不要エリア、不要時の空調を停止する</t>
    <rPh sb="0" eb="2">
      <t>フヨウ</t>
    </rPh>
    <rPh sb="6" eb="8">
      <t>フヨウ</t>
    </rPh>
    <rPh sb="8" eb="9">
      <t>ジ</t>
    </rPh>
    <rPh sb="10" eb="12">
      <t>クウチョウ</t>
    </rPh>
    <rPh sb="13" eb="15">
      <t>テイシ</t>
    </rPh>
    <phoneticPr fontId="1"/>
  </si>
  <si>
    <t>エアコンを使用するときはサーキュレーター等を併用し空気を循環させる</t>
  </si>
  <si>
    <t>エアコンのフィルターや室外機等を定期的に清掃する</t>
    <rPh sb="11" eb="14">
      <t>シツガイキ</t>
    </rPh>
    <rPh sb="14" eb="15">
      <t>トウ</t>
    </rPh>
    <rPh sb="16" eb="19">
      <t>テイキテキ</t>
    </rPh>
    <phoneticPr fontId="1"/>
  </si>
  <si>
    <t>エアコンの室外機周辺に物を置かず、夏場は日よけの設置や散水を行う</t>
    <rPh sb="8" eb="10">
      <t>シュウヘン</t>
    </rPh>
    <rPh sb="17" eb="19">
      <t>ナツバ</t>
    </rPh>
    <rPh sb="20" eb="21">
      <t>ヒ</t>
    </rPh>
    <rPh sb="24" eb="26">
      <t>セッチ</t>
    </rPh>
    <rPh sb="27" eb="29">
      <t>サンスイ</t>
    </rPh>
    <rPh sb="30" eb="31">
      <t>オコナ</t>
    </rPh>
    <phoneticPr fontId="1"/>
  </si>
  <si>
    <t>省エネ型のエアコンを導入する</t>
  </si>
  <si>
    <t>照明について</t>
    <rPh sb="0" eb="2">
      <t>ショウメイ</t>
    </rPh>
    <phoneticPr fontId="1"/>
  </si>
  <si>
    <t>冷房の設定温度は２８℃、暖房の設定温度は２０℃を目安とする</t>
    <rPh sb="3" eb="5">
      <t>セッテイ</t>
    </rPh>
    <rPh sb="5" eb="7">
      <t>オンド</t>
    </rPh>
    <rPh sb="12" eb="14">
      <t>ダンボウ</t>
    </rPh>
    <rPh sb="15" eb="17">
      <t>セッテイ</t>
    </rPh>
    <rPh sb="17" eb="19">
      <t>オンド</t>
    </rPh>
    <phoneticPr fontId="1"/>
  </si>
  <si>
    <t>時期に合わせてクールビズ、ウォームビズに取組む</t>
    <rPh sb="0" eb="2">
      <t>ジキ</t>
    </rPh>
    <rPh sb="3" eb="4">
      <t>ア</t>
    </rPh>
    <rPh sb="20" eb="22">
      <t>トリク</t>
    </rPh>
    <phoneticPr fontId="1"/>
  </si>
  <si>
    <t>グリーンカーテンやすだれ、遮熱フィルム、ブラインド等により、時期に合わせて冷暖房効率を高める</t>
    <rPh sb="30" eb="32">
      <t>ジキ</t>
    </rPh>
    <rPh sb="33" eb="34">
      <t>ア</t>
    </rPh>
    <rPh sb="37" eb="40">
      <t>レイダンボウ</t>
    </rPh>
    <rPh sb="40" eb="42">
      <t>コウリツ</t>
    </rPh>
    <rPh sb="43" eb="44">
      <t>タカ</t>
    </rPh>
    <phoneticPr fontId="1"/>
  </si>
  <si>
    <t>OA機器の節電機能を活用する</t>
  </si>
  <si>
    <t>省エネ型のOA機器を導入する</t>
  </si>
  <si>
    <t>温水洗浄便座は保温・温水の温度設定を下げ、不使用時はふたを閉める</t>
  </si>
  <si>
    <t>顧客訪問や打合せなどのルート、時間、回数を計画的に行う</t>
  </si>
  <si>
    <t>車で移動する場合には、相乗りを徹底する</t>
  </si>
  <si>
    <t>エコドライブの推進体制を作り、組織的に取り組む</t>
  </si>
  <si>
    <t>車両の点検・整備と燃費の確認を定期的に行う</t>
  </si>
  <si>
    <t>ノーカーデーを設けるなど、公共交通機関、自転車の利用に努める</t>
  </si>
  <si>
    <t>ハイブリッド自動車や電気自動車など次世代自動車の導入を進める</t>
    <rPh sb="17" eb="20">
      <t>ジセダイ</t>
    </rPh>
    <rPh sb="20" eb="23">
      <t>ジドウシャ</t>
    </rPh>
    <phoneticPr fontId="1"/>
  </si>
  <si>
    <t>輸送・移動について</t>
    <rPh sb="0" eb="2">
      <t>ユソウ</t>
    </rPh>
    <rPh sb="3" eb="5">
      <t>イドウ</t>
    </rPh>
    <phoneticPr fontId="1"/>
  </si>
  <si>
    <t>その他の取組</t>
    <rPh sb="2" eb="3">
      <t>タ</t>
    </rPh>
    <rPh sb="4" eb="6">
      <t>トリクミ</t>
    </rPh>
    <phoneticPr fontId="1"/>
  </si>
  <si>
    <t>太陽光発電や風力発電など再生可能エネルギー関連設備を導入する</t>
    <rPh sb="12" eb="14">
      <t>サイセイ</t>
    </rPh>
    <rPh sb="14" eb="16">
      <t>カノウ</t>
    </rPh>
    <rPh sb="21" eb="23">
      <t>カンレン</t>
    </rPh>
    <rPh sb="23" eb="25">
      <t>セツビ</t>
    </rPh>
    <phoneticPr fontId="1"/>
  </si>
  <si>
    <t>詰め替え可能な製品を優先的に購入・使用する</t>
  </si>
  <si>
    <t>再使用・リサイクルしやすい製品を優先的に購入・使用する</t>
  </si>
  <si>
    <t>排出する一般廃棄物の分別を徹底する</t>
  </si>
  <si>
    <t>シュレッダーの使用を機密文書に限る</t>
  </si>
  <si>
    <t>事業活動での廃棄物の発生抑制に取り組む</t>
    <rPh sb="0" eb="2">
      <t>ジギョウ</t>
    </rPh>
    <rPh sb="2" eb="4">
      <t>カツドウ</t>
    </rPh>
    <phoneticPr fontId="1"/>
  </si>
  <si>
    <t>産業廃棄物を分別・回収・リサイクルを徹底する</t>
    <rPh sb="18" eb="20">
      <t>テッテイ</t>
    </rPh>
    <phoneticPr fontId="1"/>
  </si>
  <si>
    <t>マニフェストをもとに産業廃棄物の適正な処理を確認する</t>
  </si>
  <si>
    <t>産業廃棄物の最終処分先を定期的に、直接、チェックする</t>
  </si>
  <si>
    <t>廃棄物について</t>
    <rPh sb="0" eb="3">
      <t>ハイキブツ</t>
    </rPh>
    <phoneticPr fontId="1"/>
  </si>
  <si>
    <t>雨水利用システムの導入により、散水やトイレ洗浄水として利用する</t>
    <rPh sb="9" eb="11">
      <t>ドウニュウ</t>
    </rPh>
    <rPh sb="15" eb="17">
      <t>サンスイ</t>
    </rPh>
    <rPh sb="21" eb="23">
      <t>センジョウ</t>
    </rPh>
    <rPh sb="23" eb="24">
      <t>スイ</t>
    </rPh>
    <phoneticPr fontId="1"/>
  </si>
  <si>
    <t>従業員等に節水を心がけるよう啓発する</t>
    <rPh sb="0" eb="3">
      <t>ジュウギョウイン</t>
    </rPh>
    <rPh sb="3" eb="4">
      <t>トウ</t>
    </rPh>
    <rPh sb="5" eb="7">
      <t>セッスイ</t>
    </rPh>
    <rPh sb="8" eb="9">
      <t>ココロ</t>
    </rPh>
    <rPh sb="14" eb="16">
      <t>ケイハツ</t>
    </rPh>
    <phoneticPr fontId="1"/>
  </si>
  <si>
    <t>環境に配慮した製品を優先的に選ぶための基準、リストを作成する</t>
  </si>
  <si>
    <t>「石川県エコ・リサイクル認定製品」や「いしかわエコデザイン賞受賞製品・サービス」を優先的に使用する</t>
  </si>
  <si>
    <t>取引先の選定に際しては、環境保全の取組を行っているか否かを配慮する</t>
  </si>
  <si>
    <t>長時間席を離れるときは、OA機器の電源を切るかスタンバイモードにする</t>
    <phoneticPr fontId="1"/>
  </si>
  <si>
    <t>いしかわ家庭版環境ＩＳＯに取組むなど、従業員等の家庭での取組みを推進する</t>
    <rPh sb="4" eb="6">
      <t>カテイ</t>
    </rPh>
    <rPh sb="6" eb="7">
      <t>バン</t>
    </rPh>
    <rPh sb="7" eb="9">
      <t>カンキョウ</t>
    </rPh>
    <rPh sb="13" eb="15">
      <t>トリク</t>
    </rPh>
    <rPh sb="19" eb="22">
      <t>ジュウギョウイン</t>
    </rPh>
    <rPh sb="22" eb="23">
      <t>トウ</t>
    </rPh>
    <rPh sb="24" eb="26">
      <t>カテイ</t>
    </rPh>
    <rPh sb="28" eb="30">
      <t>トリク</t>
    </rPh>
    <rPh sb="32" eb="34">
      <t>スイシン</t>
    </rPh>
    <phoneticPr fontId="1"/>
  </si>
  <si>
    <t>洗車をする時は、水を流しっぱなしにしないようにする</t>
    <phoneticPr fontId="1"/>
  </si>
  <si>
    <t>水道配管からの漏水を定期的に点検する</t>
    <phoneticPr fontId="1"/>
  </si>
  <si>
    <t>会議用資料などの簡素化を徹底する</t>
    <phoneticPr fontId="1"/>
  </si>
  <si>
    <t>コピー用紙、印刷物は再生紙を使用する</t>
    <phoneticPr fontId="1"/>
  </si>
  <si>
    <t>両面コピーと裏紙利用を徹底する</t>
    <phoneticPr fontId="1"/>
  </si>
  <si>
    <t>電子情報機器の利用により、ペーパーレス化を進める</t>
    <phoneticPr fontId="1"/>
  </si>
  <si>
    <t>事業活動の案内チラシや資料は、適正な部数を作成・配布する</t>
    <phoneticPr fontId="1"/>
  </si>
  <si>
    <t>グリーン購入について</t>
    <rPh sb="4" eb="6">
      <t>コウニュウ</t>
    </rPh>
    <phoneticPr fontId="1"/>
  </si>
  <si>
    <t>チェック表１（二酸化炭素排出量の削減に関する取組）</t>
    <rPh sb="4" eb="5">
      <t>ヒョウ</t>
    </rPh>
    <phoneticPr fontId="1"/>
  </si>
  <si>
    <t>取組推進体制、その他の取組</t>
    <phoneticPr fontId="1"/>
  </si>
  <si>
    <t>環境関連の研修会やセミナーに参加する</t>
    <rPh sb="0" eb="2">
      <t>カンキョウ</t>
    </rPh>
    <rPh sb="2" eb="4">
      <t>カンレン</t>
    </rPh>
    <rPh sb="5" eb="8">
      <t>ケンシュウカイ</t>
    </rPh>
    <rPh sb="14" eb="16">
      <t>サンカ</t>
    </rPh>
    <phoneticPr fontId="1"/>
  </si>
  <si>
    <t>環境保全活動の計画や実施状況を社内に掲示する</t>
    <rPh sb="0" eb="2">
      <t>カンキョウ</t>
    </rPh>
    <rPh sb="2" eb="4">
      <t>ホゼン</t>
    </rPh>
    <rPh sb="4" eb="6">
      <t>カツドウ</t>
    </rPh>
    <rPh sb="7" eb="8">
      <t>ケイ</t>
    </rPh>
    <rPh sb="8" eb="9">
      <t>カク</t>
    </rPh>
    <rPh sb="10" eb="12">
      <t>ジッシ</t>
    </rPh>
    <rPh sb="12" eb="14">
      <t>ジョウキョウ</t>
    </rPh>
    <rPh sb="15" eb="17">
      <t>シャナイ</t>
    </rPh>
    <rPh sb="18" eb="20">
      <t>ケイジ</t>
    </rPh>
    <phoneticPr fontId="1"/>
  </si>
  <si>
    <t>地域清掃などのボランティア活動に参加・協力する</t>
    <phoneticPr fontId="1"/>
  </si>
  <si>
    <t>敷地内、壁面、屋上等の緑化を行う</t>
    <phoneticPr fontId="1"/>
  </si>
  <si>
    <t>場所や季節に合わせて適切な照度管理を行う</t>
  </si>
  <si>
    <t>熱源機の温水出口の温度を低めに設定し、熱源機ヒートポンプ等の動力を削減する</t>
    <phoneticPr fontId="1"/>
  </si>
  <si>
    <t>空調機器の一斉の起動を避ける（運転時間を前倒しする、運転時間をフロアごとに時間調整する 等）</t>
  </si>
  <si>
    <t>外気導入による負荷を減らすため、換気設備の間欠運転やインバータ化により、外気取り入れ量を調節する</t>
    <rPh sb="18" eb="20">
      <t>セツビ</t>
    </rPh>
    <rPh sb="31" eb="32">
      <t>カ</t>
    </rPh>
    <phoneticPr fontId="1"/>
  </si>
  <si>
    <t>ビニールカーテンの設置など、空調エリアへの外気侵入を遮断する</t>
    <rPh sb="9" eb="11">
      <t>セッチ</t>
    </rPh>
    <rPh sb="14" eb="16">
      <t>クウチョウ</t>
    </rPh>
    <rPh sb="21" eb="23">
      <t>ガイキ</t>
    </rPh>
    <rPh sb="23" eb="25">
      <t>シンニュウ</t>
    </rPh>
    <rPh sb="26" eb="28">
      <t>シャダン</t>
    </rPh>
    <phoneticPr fontId="1"/>
  </si>
  <si>
    <t>発熱機器に対して、局所排気や放熱遮断を行う</t>
    <rPh sb="0" eb="2">
      <t>ハツネツ</t>
    </rPh>
    <rPh sb="2" eb="4">
      <t>キキ</t>
    </rPh>
    <rPh sb="5" eb="6">
      <t>タイ</t>
    </rPh>
    <rPh sb="9" eb="11">
      <t>キョクショ</t>
    </rPh>
    <rPh sb="11" eb="13">
      <t>ハイキ</t>
    </rPh>
    <rPh sb="14" eb="16">
      <t>ホウネツ</t>
    </rPh>
    <rPh sb="16" eb="18">
      <t>シャダン</t>
    </rPh>
    <rPh sb="19" eb="20">
      <t>オコナ</t>
    </rPh>
    <phoneticPr fontId="1"/>
  </si>
  <si>
    <t>屋根への遮熱塗料の塗布や、屋上の緑化により、断熱性を高める</t>
    <rPh sb="0" eb="2">
      <t>ヤネ</t>
    </rPh>
    <rPh sb="4" eb="6">
      <t>シャネツ</t>
    </rPh>
    <rPh sb="6" eb="8">
      <t>トリョウ</t>
    </rPh>
    <rPh sb="9" eb="11">
      <t>トフ</t>
    </rPh>
    <rPh sb="13" eb="15">
      <t>オクジョウ</t>
    </rPh>
    <rPh sb="16" eb="18">
      <t>リョクカ</t>
    </rPh>
    <rPh sb="22" eb="25">
      <t>ダンネツセイ</t>
    </rPh>
    <rPh sb="26" eb="27">
      <t>タカ</t>
    </rPh>
    <phoneticPr fontId="1"/>
  </si>
  <si>
    <t>電気室、サーバー室の空調設定温度が低すぎないかを確認し、見直す</t>
  </si>
  <si>
    <t>排ガス温度を管理し、ボイラーの空気比を適正に設定する（低空気比運転）</t>
    <rPh sb="0" eb="1">
      <t>ハイ</t>
    </rPh>
    <rPh sb="3" eb="5">
      <t>オンド</t>
    </rPh>
    <rPh sb="6" eb="8">
      <t>カンリ</t>
    </rPh>
    <rPh sb="15" eb="17">
      <t>クウキ</t>
    </rPh>
    <rPh sb="17" eb="18">
      <t>ヒ</t>
    </rPh>
    <rPh sb="19" eb="21">
      <t>テキセイ</t>
    </rPh>
    <rPh sb="22" eb="24">
      <t>セッテイ</t>
    </rPh>
    <rPh sb="27" eb="28">
      <t>テイ</t>
    </rPh>
    <rPh sb="28" eb="30">
      <t>クウキ</t>
    </rPh>
    <rPh sb="30" eb="31">
      <t>ヒ</t>
    </rPh>
    <rPh sb="31" eb="33">
      <t>ウンテン</t>
    </rPh>
    <phoneticPr fontId="1"/>
  </si>
  <si>
    <t>高効率な設備機器を導入する</t>
    <rPh sb="0" eb="3">
      <t>コウコウリツ</t>
    </rPh>
    <rPh sb="4" eb="6">
      <t>セツビ</t>
    </rPh>
    <rPh sb="6" eb="8">
      <t>キキ</t>
    </rPh>
    <rPh sb="9" eb="11">
      <t>ドウニュウ</t>
    </rPh>
    <phoneticPr fontId="1"/>
  </si>
  <si>
    <t>設備機器の定期的な点検や保守を行う</t>
    <rPh sb="0" eb="2">
      <t>セツビ</t>
    </rPh>
    <rPh sb="2" eb="4">
      <t>キキ</t>
    </rPh>
    <rPh sb="5" eb="7">
      <t>テイキ</t>
    </rPh>
    <rPh sb="7" eb="8">
      <t>テキ</t>
    </rPh>
    <rPh sb="9" eb="11">
      <t>テンケン</t>
    </rPh>
    <rPh sb="12" eb="14">
      <t>ホシュ</t>
    </rPh>
    <rPh sb="15" eb="16">
      <t>オコナ</t>
    </rPh>
    <phoneticPr fontId="1"/>
  </si>
  <si>
    <t>設備機器のフィルター、ストレーナー等の定期的な清掃や交換を行う</t>
    <rPh sb="0" eb="2">
      <t>セツビ</t>
    </rPh>
    <rPh sb="2" eb="4">
      <t>キキ</t>
    </rPh>
    <rPh sb="17" eb="18">
      <t>トウ</t>
    </rPh>
    <rPh sb="19" eb="22">
      <t>テイキテキ</t>
    </rPh>
    <rPh sb="23" eb="25">
      <t>セイソウ</t>
    </rPh>
    <rPh sb="26" eb="28">
      <t>コウカン</t>
    </rPh>
    <rPh sb="29" eb="30">
      <t>オコナ</t>
    </rPh>
    <phoneticPr fontId="1"/>
  </si>
  <si>
    <t>設備機器の漏洩点検（水、空気、蒸気等）を定期的に行う</t>
    <rPh sb="0" eb="2">
      <t>セツビ</t>
    </rPh>
    <rPh sb="2" eb="4">
      <t>キキ</t>
    </rPh>
    <rPh sb="5" eb="7">
      <t>ロウエイ</t>
    </rPh>
    <rPh sb="7" eb="9">
      <t>テンケン</t>
    </rPh>
    <rPh sb="10" eb="11">
      <t>ミズ</t>
    </rPh>
    <rPh sb="12" eb="14">
      <t>クウキ</t>
    </rPh>
    <rPh sb="15" eb="17">
      <t>ジョウキ</t>
    </rPh>
    <rPh sb="17" eb="18">
      <t>トウ</t>
    </rPh>
    <rPh sb="20" eb="23">
      <t>テイキテキ</t>
    </rPh>
    <rPh sb="24" eb="25">
      <t>オコナ</t>
    </rPh>
    <phoneticPr fontId="1"/>
  </si>
  <si>
    <t>設備機器に必要な運転準備時間を把握し、運転開始時間を見直す</t>
    <rPh sb="0" eb="2">
      <t>セツビ</t>
    </rPh>
    <rPh sb="2" eb="4">
      <t>キキ</t>
    </rPh>
    <rPh sb="5" eb="7">
      <t>ヒツヨウ</t>
    </rPh>
    <rPh sb="8" eb="10">
      <t>ウンテン</t>
    </rPh>
    <rPh sb="10" eb="12">
      <t>ジュンビ</t>
    </rPh>
    <rPh sb="12" eb="14">
      <t>ジカン</t>
    </rPh>
    <rPh sb="15" eb="17">
      <t>ハアク</t>
    </rPh>
    <rPh sb="19" eb="21">
      <t>ウンテン</t>
    </rPh>
    <rPh sb="21" eb="23">
      <t>カイシ</t>
    </rPh>
    <rPh sb="23" eb="25">
      <t>ジカン</t>
    </rPh>
    <rPh sb="26" eb="28">
      <t>ミナオ</t>
    </rPh>
    <phoneticPr fontId="1"/>
  </si>
  <si>
    <t>コンプレッサーの配管の太さやルートが適切か確認する</t>
    <rPh sb="8" eb="10">
      <t>ハイカン</t>
    </rPh>
    <rPh sb="11" eb="12">
      <t>フト</t>
    </rPh>
    <rPh sb="18" eb="20">
      <t>テキセツ</t>
    </rPh>
    <rPh sb="21" eb="23">
      <t>カクニン</t>
    </rPh>
    <phoneticPr fontId="1"/>
  </si>
  <si>
    <t>利用場所での必要最低圧力を確認し、コンプレサーの供給圧力を適正に設定する</t>
    <rPh sb="0" eb="2">
      <t>リヨウ</t>
    </rPh>
    <rPh sb="2" eb="4">
      <t>バショ</t>
    </rPh>
    <rPh sb="6" eb="8">
      <t>ヒツヨウ</t>
    </rPh>
    <rPh sb="8" eb="10">
      <t>サイテイ</t>
    </rPh>
    <rPh sb="10" eb="12">
      <t>アツリョク</t>
    </rPh>
    <rPh sb="13" eb="15">
      <t>カクニン</t>
    </rPh>
    <rPh sb="24" eb="26">
      <t>キョウキュウ</t>
    </rPh>
    <rPh sb="26" eb="28">
      <t>アツリョク</t>
    </rPh>
    <rPh sb="29" eb="31">
      <t>テキセイ</t>
    </rPh>
    <rPh sb="32" eb="34">
      <t>セッテイ</t>
    </rPh>
    <phoneticPr fontId="1"/>
  </si>
  <si>
    <t>蒸気配管の保温対策を行い、ボイラーの負荷を低減する</t>
    <rPh sb="0" eb="2">
      <t>ジョウキ</t>
    </rPh>
    <rPh sb="2" eb="4">
      <t>ハイカン</t>
    </rPh>
    <rPh sb="5" eb="7">
      <t>ホオン</t>
    </rPh>
    <rPh sb="7" eb="9">
      <t>タイサク</t>
    </rPh>
    <rPh sb="10" eb="11">
      <t>オコナ</t>
    </rPh>
    <rPh sb="18" eb="20">
      <t>フカ</t>
    </rPh>
    <rPh sb="21" eb="23">
      <t>テイゲン</t>
    </rPh>
    <phoneticPr fontId="1"/>
  </si>
  <si>
    <t>インバーターによって設備機器のモーター回転数を制御する</t>
    <rPh sb="12" eb="14">
      <t>キキ</t>
    </rPh>
    <phoneticPr fontId="1"/>
  </si>
  <si>
    <t>製品の包装は可能な限り簡素化する</t>
    <phoneticPr fontId="1"/>
  </si>
  <si>
    <t>環境保全型製品などの開発・販売に取り組んでいる</t>
    <phoneticPr fontId="1"/>
  </si>
  <si>
    <t>生産工程での水利用について効率的な利用に取り組む</t>
  </si>
  <si>
    <t>事業活動の規模（２年分の実績を記入）</t>
    <rPh sb="0" eb="2">
      <t>ジギョウ</t>
    </rPh>
    <rPh sb="2" eb="4">
      <t>カツドウ</t>
    </rPh>
    <rPh sb="5" eb="7">
      <t>キボ</t>
    </rPh>
    <rPh sb="9" eb="11">
      <t>ネンブン</t>
    </rPh>
    <rPh sb="12" eb="14">
      <t>ジッセキ</t>
    </rPh>
    <rPh sb="15" eb="17">
      <t>キニュウ</t>
    </rPh>
    <phoneticPr fontId="1"/>
  </si>
  <si>
    <t>記入表５　資源の利用量（２年分の実績を記入）</t>
    <rPh sb="0" eb="2">
      <t>キニュウ</t>
    </rPh>
    <rPh sb="2" eb="3">
      <t>ヒョウ</t>
    </rPh>
    <rPh sb="5" eb="7">
      <t>シゲン</t>
    </rPh>
    <rPh sb="8" eb="10">
      <t>リヨウ</t>
    </rPh>
    <rPh sb="10" eb="11">
      <t>リョウ</t>
    </rPh>
    <phoneticPr fontId="1"/>
  </si>
  <si>
    <t>【工場・施設版環境ISO用チェック表】</t>
    <rPh sb="1" eb="3">
      <t>コウジョウ</t>
    </rPh>
    <rPh sb="4" eb="6">
      <t>シセツ</t>
    </rPh>
    <rPh sb="6" eb="7">
      <t>バン</t>
    </rPh>
    <rPh sb="7" eb="9">
      <t>カンキョウ</t>
    </rPh>
    <rPh sb="12" eb="13">
      <t>ヨウ</t>
    </rPh>
    <rPh sb="17" eb="18">
      <t>ヒョウ</t>
    </rPh>
    <phoneticPr fontId="1"/>
  </si>
  <si>
    <t>【事業者版環境ISO用チェック表】</t>
    <rPh sb="1" eb="4">
      <t>ジギョウシャ</t>
    </rPh>
    <rPh sb="4" eb="5">
      <t>バン</t>
    </rPh>
    <rPh sb="5" eb="7">
      <t>カンキョウ</t>
    </rPh>
    <rPh sb="10" eb="11">
      <t>ヨウ</t>
    </rPh>
    <rPh sb="15" eb="16">
      <t>ヒョウ</t>
    </rPh>
    <phoneticPr fontId="1"/>
  </si>
  <si>
    <t>チェック表２（廃棄物の削減、リサイクルの推進に関する取組）</t>
    <rPh sb="4" eb="5">
      <t>ヒョウ</t>
    </rPh>
    <rPh sb="20" eb="22">
      <t>スイシン</t>
    </rPh>
    <phoneticPr fontId="1"/>
  </si>
  <si>
    <t>チェック表３（適切な資源利用に関する取組）</t>
    <rPh sb="4" eb="5">
      <t>ヒョウ</t>
    </rPh>
    <phoneticPr fontId="1"/>
  </si>
  <si>
    <t>チェック表４（取組推進体制、その他の取組）</t>
    <rPh sb="4" eb="5">
      <t>ヒョウ</t>
    </rPh>
    <rPh sb="7" eb="9">
      <t>トリクミ</t>
    </rPh>
    <rPh sb="9" eb="11">
      <t>スイシン</t>
    </rPh>
    <rPh sb="11" eb="13">
      <t>タイセイ</t>
    </rPh>
    <rPh sb="16" eb="17">
      <t>ホカ</t>
    </rPh>
    <rPh sb="18" eb="20">
      <t>トリクミ</t>
    </rPh>
    <phoneticPr fontId="1"/>
  </si>
  <si>
    <t>(公社)いしかわ環境パートナーシップ県民会議の活動に参加する</t>
    <rPh sb="1" eb="3">
      <t>コウシャ</t>
    </rPh>
    <rPh sb="8" eb="10">
      <t>カンキョウ</t>
    </rPh>
    <rPh sb="18" eb="20">
      <t>ケンミン</t>
    </rPh>
    <rPh sb="20" eb="22">
      <t>カイギ</t>
    </rPh>
    <rPh sb="23" eb="25">
      <t>カツドウ</t>
    </rPh>
    <rPh sb="26" eb="28">
      <t>サンカ</t>
    </rPh>
    <phoneticPr fontId="1"/>
  </si>
  <si>
    <t>紙ごみ</t>
    <rPh sb="0" eb="1">
      <t>カミ</t>
    </rPh>
    <phoneticPr fontId="1"/>
  </si>
  <si>
    <t>生ごみ</t>
    <rPh sb="0" eb="1">
      <t>ナマ</t>
    </rPh>
    <phoneticPr fontId="1"/>
  </si>
  <si>
    <t>その他の燃やすごみ</t>
    <rPh sb="2" eb="3">
      <t>ホカ</t>
    </rPh>
    <rPh sb="4" eb="5">
      <t>モ</t>
    </rPh>
    <phoneticPr fontId="1"/>
  </si>
  <si>
    <t>廃プラスチック類</t>
    <rPh sb="0" eb="1">
      <t>ハイ</t>
    </rPh>
    <rPh sb="7" eb="8">
      <t>ルイ</t>
    </rPh>
    <phoneticPr fontId="1"/>
  </si>
  <si>
    <t>不必要な使い捨てプラスチックの使用を抑制する</t>
    <rPh sb="0" eb="3">
      <t>フヒツヨウ</t>
    </rPh>
    <rPh sb="4" eb="5">
      <t>ツカ</t>
    </rPh>
    <rPh sb="6" eb="7">
      <t>ス</t>
    </rPh>
    <rPh sb="15" eb="17">
      <t>シヨウ</t>
    </rPh>
    <rPh sb="18" eb="20">
      <t>ヨクセイ</t>
    </rPh>
    <phoneticPr fontId="1"/>
  </si>
  <si>
    <t>冷凍･空調について</t>
    <rPh sb="0" eb="2">
      <t>レイトウ</t>
    </rPh>
    <rPh sb="3" eb="5">
      <t>クウチョウ</t>
    </rPh>
    <phoneticPr fontId="1"/>
  </si>
  <si>
    <t>冷凍空調機器を定期的に点検する</t>
    <rPh sb="0" eb="2">
      <t>レイトウ</t>
    </rPh>
    <rPh sb="2" eb="4">
      <t>クウチョウ</t>
    </rPh>
    <rPh sb="4" eb="6">
      <t>キキ</t>
    </rPh>
    <rPh sb="7" eb="10">
      <t>テイキテキ</t>
    </rPh>
    <rPh sb="11" eb="13">
      <t>テンケン</t>
    </rPh>
    <phoneticPr fontId="1"/>
  </si>
  <si>
    <t>その他設備機器について</t>
    <rPh sb="2" eb="3">
      <t>タ</t>
    </rPh>
    <rPh sb="3" eb="5">
      <t>セツビ</t>
    </rPh>
    <rPh sb="5" eb="7">
      <t>キキ</t>
    </rPh>
    <phoneticPr fontId="1"/>
  </si>
  <si>
    <t>その他設備機器について</t>
    <rPh sb="2" eb="3">
      <t>ホカ</t>
    </rPh>
    <rPh sb="3" eb="5">
      <t>セツビ</t>
    </rPh>
    <rPh sb="5" eb="7">
      <t>キキ</t>
    </rPh>
    <phoneticPr fontId="1"/>
  </si>
  <si>
    <t>デマンド監視装置を導入のうえ、目標デマンド値に設定し、警報発生時にあらかじめ決めておいた節電対策を実施する</t>
    <rPh sb="15" eb="17">
      <t>モクヒョウ</t>
    </rPh>
    <rPh sb="21" eb="22">
      <t>アタイ</t>
    </rPh>
    <rPh sb="23" eb="25">
      <t>セッテイ</t>
    </rPh>
    <phoneticPr fontId="1"/>
  </si>
  <si>
    <t>ボイラー蒸気や熱源設備の廃熱を有効に管理する（夏季は屋外に排出、冬季は室内に送風など）</t>
    <rPh sb="4" eb="6">
      <t>ジョウキ</t>
    </rPh>
    <rPh sb="7" eb="9">
      <t>ネツゲン</t>
    </rPh>
    <rPh sb="9" eb="11">
      <t>セツビ</t>
    </rPh>
    <rPh sb="12" eb="14">
      <t>ハイネツ</t>
    </rPh>
    <rPh sb="15" eb="17">
      <t>ユウコウ</t>
    </rPh>
    <rPh sb="18" eb="20">
      <t>カンリ</t>
    </rPh>
    <rPh sb="23" eb="25">
      <t>カキ</t>
    </rPh>
    <rPh sb="26" eb="28">
      <t>オクガイ</t>
    </rPh>
    <rPh sb="29" eb="31">
      <t>ハイシュツ</t>
    </rPh>
    <rPh sb="32" eb="34">
      <t>トウキ</t>
    </rPh>
    <rPh sb="35" eb="37">
      <t>シツナイ</t>
    </rPh>
    <rPh sb="38" eb="40">
      <t>ソウフウ</t>
    </rPh>
    <phoneticPr fontId="1"/>
  </si>
  <si>
    <t>生産活動での廃棄物の発生抑制に取り組む</t>
    <rPh sb="0" eb="2">
      <t>セイサン</t>
    </rPh>
    <rPh sb="2" eb="4">
      <t>カツドウ</t>
    </rPh>
    <phoneticPr fontId="1"/>
  </si>
  <si>
    <t>照明を高効率照明（ＬＥＤ等）に交換する</t>
    <rPh sb="0" eb="2">
      <t>ショウメイ</t>
    </rPh>
    <rPh sb="3" eb="6">
      <t>コウコウリツ</t>
    </rPh>
    <rPh sb="6" eb="8">
      <t>ショウメイ</t>
    </rPh>
    <rPh sb="12" eb="13">
      <t>トウ</t>
    </rPh>
    <phoneticPr fontId="1"/>
  </si>
  <si>
    <t>無理のない範囲で空調の使用時間を短くする（３０分前のスイッチオフ 等）</t>
    <phoneticPr fontId="1"/>
  </si>
  <si>
    <t>無理のない範囲で空調の使用時間を短くする（３０分前のスイッチオフ 等）</t>
    <phoneticPr fontId="1"/>
  </si>
  <si>
    <t>エレベータの節約利用を徹底する（エレベータの稼働を半減・停止する等）</t>
    <phoneticPr fontId="1"/>
  </si>
  <si>
    <t>エレベータの節約利用を徹底する（エレベータの稼働を半減・停止する等）</t>
    <phoneticPr fontId="1"/>
  </si>
  <si>
    <t>自動販売機の省エネ化や台数削減、適切な温度設定等を行う</t>
    <phoneticPr fontId="1"/>
  </si>
  <si>
    <t>自動販売機の省エネ化や台数削減、適切な温度設定等を行う</t>
    <phoneticPr fontId="1"/>
  </si>
  <si>
    <t>電力不要時に、負荷遮断・変圧器の遮断を行う</t>
    <phoneticPr fontId="1"/>
  </si>
  <si>
    <t>エコマーク製品、グリーンマーク製品を優先的に購入する</t>
    <phoneticPr fontId="1"/>
  </si>
  <si>
    <t>エコマーク製品、グリーンマーク製品を優先的に購入する</t>
    <phoneticPr fontId="1"/>
  </si>
  <si>
    <t>環境関連の法規制について理解・遵守する</t>
    <rPh sb="0" eb="2">
      <t>カンキョウ</t>
    </rPh>
    <rPh sb="2" eb="4">
      <t>カンレン</t>
    </rPh>
    <rPh sb="5" eb="6">
      <t>ホウ</t>
    </rPh>
    <rPh sb="6" eb="8">
      <t>キセイ</t>
    </rPh>
    <rPh sb="12" eb="14">
      <t>リカイ</t>
    </rPh>
    <rPh sb="15" eb="17">
      <t>ジュンシュ</t>
    </rPh>
    <phoneticPr fontId="1"/>
  </si>
  <si>
    <t>事業活動で発生するごみは、市町のルールに従って処理する</t>
    <phoneticPr fontId="1"/>
  </si>
  <si>
    <t>事業活動で発生するごみは、市町のルールに従って処理する</t>
    <phoneticPr fontId="1"/>
  </si>
  <si>
    <t>環境に関する催し物に参加し、環境に関する取組を紹介する</t>
    <rPh sb="0" eb="2">
      <t>カンキョウ</t>
    </rPh>
    <rPh sb="3" eb="4">
      <t>カン</t>
    </rPh>
    <rPh sb="6" eb="7">
      <t>モヨオ</t>
    </rPh>
    <rPh sb="8" eb="9">
      <t>モノ</t>
    </rPh>
    <rPh sb="10" eb="12">
      <t>サンカ</t>
    </rPh>
    <rPh sb="14" eb="16">
      <t>カンキョウ</t>
    </rPh>
    <rPh sb="17" eb="18">
      <t>カン</t>
    </rPh>
    <rPh sb="20" eb="22">
      <t>トリクミ</t>
    </rPh>
    <rPh sb="23" eb="25">
      <t>ショウカイ</t>
    </rPh>
    <phoneticPr fontId="1"/>
  </si>
  <si>
    <t>事業所や活動団体などのパンフレットに、環境に関する取組を紹介する</t>
    <rPh sb="22" eb="23">
      <t>カン</t>
    </rPh>
    <phoneticPr fontId="1"/>
  </si>
  <si>
    <t>市民や消費者等に環境に関する情報提供や啓発活動を行う</t>
    <rPh sb="0" eb="2">
      <t>シミン</t>
    </rPh>
    <rPh sb="3" eb="6">
      <t>ショウヒシャ</t>
    </rPh>
    <rPh sb="6" eb="7">
      <t>トウ</t>
    </rPh>
    <rPh sb="8" eb="10">
      <t>カンキョウ</t>
    </rPh>
    <rPh sb="11" eb="12">
      <t>カン</t>
    </rPh>
    <rPh sb="14" eb="16">
      <t>ジョウホウ</t>
    </rPh>
    <rPh sb="16" eb="18">
      <t>テイキョウ</t>
    </rPh>
    <rPh sb="19" eb="21">
      <t>ケイハツ</t>
    </rPh>
    <rPh sb="21" eb="23">
      <t>カツドウ</t>
    </rPh>
    <rPh sb="24" eb="25">
      <t>オコナ</t>
    </rPh>
    <phoneticPr fontId="1"/>
  </si>
  <si>
    <t>冷凍機の冷水出口温度を高めに設定し、冷凍機やヒートポンプ等の動力を削減する</t>
    <phoneticPr fontId="1"/>
  </si>
  <si>
    <t>年商（前年度）</t>
    <rPh sb="0" eb="1">
      <t>ネン</t>
    </rPh>
    <rPh sb="1" eb="2">
      <t>ショウ</t>
    </rPh>
    <rPh sb="3" eb="6">
      <t>ゼンネンド</t>
    </rPh>
    <phoneticPr fontId="1"/>
  </si>
  <si>
    <t>延床面積</t>
    <rPh sb="0" eb="1">
      <t>ノ</t>
    </rPh>
    <rPh sb="1" eb="4">
      <t>ユカメンセキ</t>
    </rPh>
    <phoneticPr fontId="1"/>
  </si>
  <si>
    <t>　　　　　　　　　　㎡</t>
    <phoneticPr fontId="1"/>
  </si>
  <si>
    <t>評価</t>
    <rPh sb="0" eb="2">
      <t>ヒョウカ</t>
    </rPh>
    <phoneticPr fontId="1"/>
  </si>
  <si>
    <t>適切な資源利用に関する取組</t>
    <rPh sb="0" eb="2">
      <t>テキセツ</t>
    </rPh>
    <rPh sb="3" eb="5">
      <t>シゲン</t>
    </rPh>
    <rPh sb="5" eb="7">
      <t>リヨウ</t>
    </rPh>
    <rPh sb="8" eb="9">
      <t>カン</t>
    </rPh>
    <rPh sb="11" eb="13">
      <t>トリクミ</t>
    </rPh>
    <phoneticPr fontId="1"/>
  </si>
  <si>
    <t>廃棄物の削減、リサイクルの推進に関する取組</t>
    <rPh sb="0" eb="3">
      <t>ハイキブツ</t>
    </rPh>
    <rPh sb="4" eb="6">
      <t>サクゲン</t>
    </rPh>
    <rPh sb="13" eb="15">
      <t>スイシン</t>
    </rPh>
    <rPh sb="16" eb="17">
      <t>カン</t>
    </rPh>
    <rPh sb="19" eb="21">
      <t>トリクミ</t>
    </rPh>
    <phoneticPr fontId="1"/>
  </si>
  <si>
    <t>照明の消し忘れが多い場所や、あまり使用しない通路等に人感センサーを設置する</t>
    <rPh sb="24" eb="25">
      <t>トウ</t>
    </rPh>
    <phoneticPr fontId="1"/>
  </si>
  <si>
    <t>照明の消し忘れが多い場所や、あまり使用しない通路等に人感センサーを設置する</t>
    <phoneticPr fontId="1"/>
  </si>
  <si>
    <t>記入表２　二酸化炭素の排出量</t>
    <rPh sb="0" eb="2">
      <t>キニュウ</t>
    </rPh>
    <rPh sb="2" eb="3">
      <t>ヒョウ</t>
    </rPh>
    <rPh sb="5" eb="8">
      <t>ニサンカ</t>
    </rPh>
    <rPh sb="8" eb="10">
      <t>タンソ</t>
    </rPh>
    <rPh sb="11" eb="13">
      <t>ハイシュツ</t>
    </rPh>
    <rPh sb="13" eb="14">
      <t>リョウ</t>
    </rPh>
    <phoneticPr fontId="1"/>
  </si>
  <si>
    <t>※２年分の実績を記入（新規登録の場合は直近１年分の実績を記入）</t>
    <rPh sb="2" eb="4">
      <t>ネンブン</t>
    </rPh>
    <rPh sb="5" eb="7">
      <t>ジッセキ</t>
    </rPh>
    <rPh sb="8" eb="10">
      <t>キニュウ</t>
    </rPh>
    <rPh sb="11" eb="13">
      <t>シンキ</t>
    </rPh>
    <rPh sb="13" eb="15">
      <t>トウロク</t>
    </rPh>
    <rPh sb="16" eb="18">
      <t>バアイ</t>
    </rPh>
    <rPh sb="19" eb="21">
      <t>チョッキン</t>
    </rPh>
    <rPh sb="22" eb="23">
      <t>ネン</t>
    </rPh>
    <rPh sb="23" eb="24">
      <t>ブン</t>
    </rPh>
    <rPh sb="25" eb="27">
      <t>ジッセキ</t>
    </rPh>
    <rPh sb="28" eb="30">
      <t>キニュウ</t>
    </rPh>
    <phoneticPr fontId="1"/>
  </si>
  <si>
    <t>記入表３　事業系一般廃棄物の排出量とリサイクル率</t>
    <rPh sb="0" eb="2">
      <t>キニュウ</t>
    </rPh>
    <rPh sb="2" eb="3">
      <t>ヒョウ</t>
    </rPh>
    <rPh sb="5" eb="7">
      <t>ジギョウ</t>
    </rPh>
    <rPh sb="7" eb="8">
      <t>ケイ</t>
    </rPh>
    <rPh sb="8" eb="10">
      <t>イッパン</t>
    </rPh>
    <rPh sb="10" eb="13">
      <t>ハイキブツ</t>
    </rPh>
    <rPh sb="14" eb="16">
      <t>ハイシュツ</t>
    </rPh>
    <rPh sb="16" eb="17">
      <t>リョウ</t>
    </rPh>
    <rPh sb="23" eb="24">
      <t>リツ</t>
    </rPh>
    <phoneticPr fontId="1"/>
  </si>
  <si>
    <t>記入表４　産業廃棄物の排出量とリサイクル率</t>
    <rPh sb="0" eb="2">
      <t>キニュウ</t>
    </rPh>
    <rPh sb="2" eb="3">
      <t>ヒョウ</t>
    </rPh>
    <rPh sb="5" eb="7">
      <t>サンギョウ</t>
    </rPh>
    <rPh sb="7" eb="10">
      <t>ハイキブツ</t>
    </rPh>
    <rPh sb="11" eb="13">
      <t>ハイシュツ</t>
    </rPh>
    <rPh sb="13" eb="14">
      <t>リョウ</t>
    </rPh>
    <rPh sb="20" eb="21">
      <t>リツ</t>
    </rPh>
    <phoneticPr fontId="1"/>
  </si>
  <si>
    <t>その他、廃棄物の削減やリサイクル推進に関して取り組んでいる活動をご記入ください</t>
    <rPh sb="4" eb="7">
      <t>ハイキブツ</t>
    </rPh>
    <rPh sb="8" eb="10">
      <t>サクゲン</t>
    </rPh>
    <rPh sb="16" eb="18">
      <t>スイシン</t>
    </rPh>
    <rPh sb="19" eb="20">
      <t>カン</t>
    </rPh>
    <phoneticPr fontId="1"/>
  </si>
  <si>
    <t>その他、二酸化炭素の削減に関して取り組んでいる活動をご記入ください</t>
    <rPh sb="2" eb="3">
      <t>ホカ</t>
    </rPh>
    <rPh sb="4" eb="7">
      <t>ニサンカ</t>
    </rPh>
    <rPh sb="7" eb="9">
      <t>タンソ</t>
    </rPh>
    <rPh sb="10" eb="12">
      <t>サクゲン</t>
    </rPh>
    <rPh sb="13" eb="14">
      <t>カン</t>
    </rPh>
    <rPh sb="16" eb="17">
      <t>ト</t>
    </rPh>
    <rPh sb="18" eb="19">
      <t>ク</t>
    </rPh>
    <rPh sb="23" eb="25">
      <t>カツドウ</t>
    </rPh>
    <rPh sb="27" eb="29">
      <t>キニュウ</t>
    </rPh>
    <phoneticPr fontId="1"/>
  </si>
  <si>
    <t>その他、適切な資源の利用に関して取り組んでいる活動をご記入ください</t>
    <rPh sb="4" eb="6">
      <t>テキセツ</t>
    </rPh>
    <rPh sb="7" eb="9">
      <t>シゲン</t>
    </rPh>
    <rPh sb="10" eb="12">
      <t>リヨウ</t>
    </rPh>
    <rPh sb="13" eb="14">
      <t>カン</t>
    </rPh>
    <phoneticPr fontId="1"/>
  </si>
  <si>
    <t>その他、対外的にアピールできる取組みがあればご記入ください</t>
    <rPh sb="4" eb="6">
      <t>タイガイ</t>
    </rPh>
    <rPh sb="6" eb="7">
      <t>テキ</t>
    </rPh>
    <phoneticPr fontId="1"/>
  </si>
  <si>
    <t>環境保全活動を推進する担当者を決め、社内で掲示をし、組織的に取り組む。</t>
    <rPh sb="0" eb="2">
      <t>カンキョウ</t>
    </rPh>
    <rPh sb="2" eb="4">
      <t>ホゼン</t>
    </rPh>
    <rPh sb="4" eb="6">
      <t>カツドウ</t>
    </rPh>
    <rPh sb="7" eb="9">
      <t>スイシン</t>
    </rPh>
    <rPh sb="11" eb="14">
      <t>タントウシャ</t>
    </rPh>
    <rPh sb="15" eb="16">
      <t>キ</t>
    </rPh>
    <rPh sb="18" eb="20">
      <t>シャナイ</t>
    </rPh>
    <rPh sb="21" eb="23">
      <t>ケイジ</t>
    </rPh>
    <rPh sb="26" eb="29">
      <t>ソシキテキ</t>
    </rPh>
    <rPh sb="30" eb="31">
      <t>ト</t>
    </rPh>
    <rPh sb="32" eb="33">
      <t>ク</t>
    </rPh>
    <phoneticPr fontId="1"/>
  </si>
  <si>
    <t>環境保全に関する定例会議や、省エネ節電パトロールなどを通じて、従業員等に対して環境保全活動の重要性を啓発する</t>
    <rPh sb="0" eb="2">
      <t>カンキョウ</t>
    </rPh>
    <rPh sb="2" eb="4">
      <t>ホゼン</t>
    </rPh>
    <rPh sb="5" eb="6">
      <t>カン</t>
    </rPh>
    <rPh sb="8" eb="10">
      <t>テイレイ</t>
    </rPh>
    <rPh sb="10" eb="12">
      <t>カイギ</t>
    </rPh>
    <rPh sb="14" eb="15">
      <t>ショウ</t>
    </rPh>
    <rPh sb="17" eb="19">
      <t>セツデン</t>
    </rPh>
    <rPh sb="27" eb="28">
      <t>ツウ</t>
    </rPh>
    <rPh sb="31" eb="34">
      <t>ジュウギョウイン</t>
    </rPh>
    <rPh sb="34" eb="35">
      <t>トウ</t>
    </rPh>
    <rPh sb="36" eb="37">
      <t>タイ</t>
    </rPh>
    <rPh sb="39" eb="41">
      <t>カンキョウ</t>
    </rPh>
    <rPh sb="41" eb="43">
      <t>ホゼン</t>
    </rPh>
    <rPh sb="43" eb="45">
      <t>カツドウ</t>
    </rPh>
    <rPh sb="46" eb="49">
      <t>ジュウヨウセイ</t>
    </rPh>
    <rPh sb="50" eb="52">
      <t>ケイハツ</t>
    </rPh>
    <phoneticPr fontId="1"/>
  </si>
  <si>
    <t>その他、対外的にアピールできる取組みがあればご記入ください</t>
    <rPh sb="4" eb="7">
      <t>タイガイテキ</t>
    </rPh>
    <rPh sb="15" eb="17">
      <t>トリク</t>
    </rPh>
    <phoneticPr fontId="1"/>
  </si>
  <si>
    <t>その他、廃棄物の削減やリサイクルの推進に関して取り組んでいる活動をご記入ください</t>
    <rPh sb="4" eb="7">
      <t>ハイキブツ</t>
    </rPh>
    <rPh sb="8" eb="10">
      <t>サクゲン</t>
    </rPh>
    <rPh sb="17" eb="19">
      <t>スイシン</t>
    </rPh>
    <rPh sb="20" eb="21">
      <t>カン</t>
    </rPh>
    <phoneticPr fontId="1"/>
  </si>
  <si>
    <t>※２年分の実績を記入（新規登録の場合は直近１年分の実績を記入）
※単位は事業所の規模に合わせてご自由に変更ください</t>
    <rPh sb="2" eb="4">
      <t>ネンブン</t>
    </rPh>
    <rPh sb="5" eb="7">
      <t>ジッセキ</t>
    </rPh>
    <rPh sb="8" eb="10">
      <t>キニュウ</t>
    </rPh>
    <rPh sb="11" eb="13">
      <t>シンキ</t>
    </rPh>
    <rPh sb="13" eb="15">
      <t>トウロク</t>
    </rPh>
    <rPh sb="16" eb="18">
      <t>バアイ</t>
    </rPh>
    <rPh sb="19" eb="21">
      <t>チョッキン</t>
    </rPh>
    <rPh sb="22" eb="23">
      <t>ネン</t>
    </rPh>
    <rPh sb="23" eb="24">
      <t>ブン</t>
    </rPh>
    <rPh sb="25" eb="27">
      <t>ジッセキ</t>
    </rPh>
    <rPh sb="28" eb="30">
      <t>キニュウ</t>
    </rPh>
    <rPh sb="33" eb="35">
      <t>タンイ</t>
    </rPh>
    <rPh sb="36" eb="39">
      <t>ジギョウショ</t>
    </rPh>
    <rPh sb="40" eb="42">
      <t>キボ</t>
    </rPh>
    <rPh sb="43" eb="44">
      <t>ア</t>
    </rPh>
    <rPh sb="48" eb="50">
      <t>ジユウ</t>
    </rPh>
    <rPh sb="51" eb="53">
      <t>ヘンコウ</t>
    </rPh>
    <phoneticPr fontId="1"/>
  </si>
  <si>
    <t>１ 農林水産業</t>
    <rPh sb="2" eb="4">
      <t>ノウリン</t>
    </rPh>
    <rPh sb="4" eb="7">
      <t>スイサンギョウ</t>
    </rPh>
    <rPh sb="6" eb="7">
      <t>ギョウ</t>
    </rPh>
    <phoneticPr fontId="1"/>
  </si>
  <si>
    <t>自動車による二酸化炭素排出量</t>
    <rPh sb="0" eb="2">
      <t>ジドウ</t>
    </rPh>
    <rPh sb="2" eb="3">
      <t>シャ</t>
    </rPh>
    <rPh sb="6" eb="9">
      <t>ニサンカ</t>
    </rPh>
    <rPh sb="9" eb="11">
      <t>タンソ</t>
    </rPh>
    <rPh sb="11" eb="13">
      <t>ハイシュツ</t>
    </rPh>
    <rPh sb="13" eb="14">
      <t>リョウ</t>
    </rPh>
    <phoneticPr fontId="1"/>
  </si>
  <si>
    <r>
      <t xml:space="preserve">二酸化炭素排出量
</t>
    </r>
    <r>
      <rPr>
        <sz val="8"/>
        <color theme="1"/>
        <rFont val="HG丸ｺﾞｼｯｸM-PRO"/>
        <family val="3"/>
        <charset val="128"/>
      </rPr>
      <t>（kg-CO₂）</t>
    </r>
    <rPh sb="0" eb="3">
      <t>ニサンカ</t>
    </rPh>
    <rPh sb="3" eb="5">
      <t>タンソ</t>
    </rPh>
    <rPh sb="5" eb="7">
      <t>ハイシュツ</t>
    </rPh>
    <rPh sb="7" eb="8">
      <t>リョウ</t>
    </rPh>
    <phoneticPr fontId="1"/>
  </si>
  <si>
    <t>ガラスくず、コンクリ―トくず及び陶磁器くず</t>
    <rPh sb="14" eb="15">
      <t>オヨ</t>
    </rPh>
    <phoneticPr fontId="1"/>
  </si>
  <si>
    <t>トラック等による貨物輸送を、一括大量輸送が可能な、最寄りの港や駅からの
海上輸送や鉄道輸送に転換する。（モーダルシフト）</t>
    <phoneticPr fontId="1"/>
  </si>
  <si>
    <t>ノー残業デーなど、残業を減らし早めの照明・空調のスイッチオフに心掛ける</t>
    <rPh sb="9" eb="11">
      <t>ザンギョウ</t>
    </rPh>
    <phoneticPr fontId="1"/>
  </si>
  <si>
    <t>ノー残業デーなど、残業を減らし早めの照明・空調のスイッチオフに心掛ける</t>
    <phoneticPr fontId="1"/>
  </si>
  <si>
    <t>専門家による省エネ診断を受診する</t>
    <rPh sb="0" eb="3">
      <t>センモンカ</t>
    </rPh>
    <rPh sb="6" eb="7">
      <t>ショウ</t>
    </rPh>
    <rPh sb="9" eb="11">
      <t>シンダン</t>
    </rPh>
    <rPh sb="12" eb="14">
      <t>ジュシン</t>
    </rPh>
    <phoneticPr fontId="1"/>
  </si>
  <si>
    <t>専門家による省エネ診断を受診する</t>
    <rPh sb="0" eb="3">
      <t>センモンカ</t>
    </rPh>
    <phoneticPr fontId="1"/>
  </si>
  <si>
    <t>従業員数</t>
    <rPh sb="0" eb="3">
      <t>ジュウギョウイン</t>
    </rPh>
    <rPh sb="3" eb="4">
      <t>スウ</t>
    </rPh>
    <phoneticPr fontId="1"/>
  </si>
  <si>
    <t>　　　　　　　　　　人</t>
    <rPh sb="10" eb="11">
      <t>ニン</t>
    </rPh>
    <phoneticPr fontId="1"/>
  </si>
  <si>
    <t>原単位①</t>
    <rPh sb="0" eb="3">
      <t>ゲンタンイ</t>
    </rPh>
    <phoneticPr fontId="1"/>
  </si>
  <si>
    <t>原単位②</t>
    <rPh sb="0" eb="3">
      <t>ゲンタンイ</t>
    </rPh>
    <phoneticPr fontId="1"/>
  </si>
  <si>
    <t>項目</t>
    <rPh sb="0" eb="2">
      <t>コウモク</t>
    </rPh>
    <phoneticPr fontId="1"/>
  </si>
  <si>
    <t>原単位①あたり</t>
    <rPh sb="0" eb="3">
      <t>ゲンタンイ</t>
    </rPh>
    <phoneticPr fontId="1"/>
  </si>
  <si>
    <t>原単位②あたり</t>
    <rPh sb="0" eb="3">
      <t>ゲンタンイ</t>
    </rPh>
    <phoneticPr fontId="1"/>
  </si>
  <si>
    <t>※原単位とは、事業所の活動規模を表す代表的な指標のことです。
　記入表２～５において原単位あたりの排出量を計算し、エネルギー効率や利用効率を把握することが可能です。
※代表的な原単位として「売上高」と「従業員数」がありますが、それぞれの事業所で自由に指標を記入してください。</t>
    <rPh sb="1" eb="4">
      <t>ゲンタンイ</t>
    </rPh>
    <rPh sb="32" eb="34">
      <t>キニュウ</t>
    </rPh>
    <rPh sb="34" eb="35">
      <t>ヒョウ</t>
    </rPh>
    <rPh sb="53" eb="55">
      <t>ケイサン</t>
    </rPh>
    <rPh sb="122" eb="124">
      <t>ジユウ</t>
    </rPh>
    <rPh sb="128" eb="130">
      <t>キニュウ</t>
    </rPh>
    <phoneticPr fontId="1"/>
  </si>
  <si>
    <t>活動規模単位当たりの
廃棄物排出量</t>
    <phoneticPr fontId="1"/>
  </si>
  <si>
    <t>原単位①あたり</t>
    <rPh sb="0" eb="3">
      <t>ゲンタンイ</t>
    </rPh>
    <phoneticPr fontId="1"/>
  </si>
  <si>
    <t>原単位②あたり</t>
    <rPh sb="0" eb="3">
      <t>ゲンタンイ</t>
    </rPh>
    <phoneticPr fontId="1"/>
  </si>
  <si>
    <t>活動規模単位当たりの
廃棄物排出量</t>
    <rPh sb="14" eb="16">
      <t>ハイシュツ</t>
    </rPh>
    <rPh sb="16" eb="17">
      <t>リョウ</t>
    </rPh>
    <phoneticPr fontId="1"/>
  </si>
  <si>
    <r>
      <t>ｍ</t>
    </r>
    <r>
      <rPr>
        <vertAlign val="superscript"/>
        <sz val="9"/>
        <color theme="1"/>
        <rFont val="HG丸ｺﾞｼｯｸM-PRO"/>
        <family val="3"/>
        <charset val="128"/>
      </rPr>
      <t>３</t>
    </r>
  </si>
  <si>
    <t>kg</t>
    <phoneticPr fontId="1"/>
  </si>
  <si>
    <t>※活動規模単位当たりの量は、総量を記入表１で記入した原単位で割った値を自動計算で算出します。</t>
    <rPh sb="1" eb="3">
      <t>カツドウ</t>
    </rPh>
    <rPh sb="3" eb="5">
      <t>キボ</t>
    </rPh>
    <rPh sb="5" eb="7">
      <t>タンイ</t>
    </rPh>
    <rPh sb="7" eb="8">
      <t>ア</t>
    </rPh>
    <rPh sb="11" eb="12">
      <t>リョウ</t>
    </rPh>
    <rPh sb="14" eb="16">
      <t>ソウリョウ</t>
    </rPh>
    <rPh sb="17" eb="19">
      <t>キニュウ</t>
    </rPh>
    <rPh sb="19" eb="20">
      <t>ヒョウ</t>
    </rPh>
    <rPh sb="22" eb="24">
      <t>キニュウ</t>
    </rPh>
    <rPh sb="26" eb="29">
      <t>ゲンタンイ</t>
    </rPh>
    <rPh sb="30" eb="31">
      <t>ワ</t>
    </rPh>
    <rPh sb="33" eb="34">
      <t>アタイ</t>
    </rPh>
    <rPh sb="35" eb="37">
      <t>ジドウ</t>
    </rPh>
    <rPh sb="37" eb="39">
      <t>ケイサン</t>
    </rPh>
    <rPh sb="40" eb="42">
      <t>サンシュツ</t>
    </rPh>
    <phoneticPr fontId="1"/>
  </si>
  <si>
    <t>コピー用紙
 ※古紙配合率（古紙：</t>
    <phoneticPr fontId="1"/>
  </si>
  <si>
    <t>％）</t>
  </si>
  <si>
    <t>※1枚の重量を（</t>
    <phoneticPr fontId="1"/>
  </si>
  <si>
    <t>）gとして換算</t>
  </si>
  <si>
    <t>包装紙
 ※古紙配合率（古紙：</t>
    <phoneticPr fontId="1"/>
  </si>
  <si>
    <t>その他の紙
 ※古紙配合率（古紙：</t>
    <phoneticPr fontId="1"/>
  </si>
  <si>
    <t>（　　年　月　～　　　年　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</si>
</sst>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0_);[Red]\(#,##0.0\)"/>
    <numFmt numFmtId="179" formatCode="#,##0.0_ ;[Red]\-#,##0.0\ "/>
    <numFmt numFmtId="180" formatCode="#,##0.00_);[Red]\(#,##0.00\)"/>
  </numFmts>
  <fonts count="13"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1"/>
      <name val="ＭＳ Ｐゴシック"/>
      <family val="2"/>
      <charset val="128"/>
      <scheme val="minor"/>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10"/>
      <name val="HG丸ｺﾞｼｯｸM-PRO"/>
      <family val="3"/>
      <charset val="128"/>
    </font>
    <font>
      <vertAlign val="superscript"/>
      <sz val="9"/>
      <color theme="1"/>
      <name val="HG丸ｺﾞｼｯｸM-PRO"/>
      <family val="3"/>
      <charset val="128"/>
    </font>
    <font>
      <sz val="8"/>
      <color theme="1"/>
      <name val="ＭＳ Ｐゴシック"/>
      <family val="2"/>
      <charset val="128"/>
      <scheme val="minor"/>
    </font>
    <font>
      <sz val="10"/>
      <color rgb="FFFF0000"/>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FFFFCC"/>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332">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3" fillId="0" borderId="0" xfId="0" applyFont="1" applyBorder="1" applyAlignment="1"/>
    <xf numFmtId="0" fontId="0" fillId="0" borderId="0" xfId="0" applyFont="1">
      <alignment vertical="center"/>
    </xf>
    <xf numFmtId="0" fontId="2" fillId="0" borderId="0" xfId="0" applyFont="1" applyBorder="1" applyAlignment="1">
      <alignment vertical="center" wrapText="1"/>
    </xf>
    <xf numFmtId="0" fontId="3" fillId="0" borderId="0" xfId="0" applyFont="1" applyAlignment="1">
      <alignment horizontal="left"/>
    </xf>
    <xf numFmtId="0" fontId="2" fillId="3" borderId="1" xfId="0" applyFont="1" applyFill="1" applyBorder="1" applyAlignment="1">
      <alignment horizontal="left" vertical="top" wrapText="1"/>
    </xf>
    <xf numFmtId="0" fontId="7" fillId="3" borderId="1" xfId="0" applyFont="1" applyFill="1" applyBorder="1" applyAlignment="1">
      <alignment horizontal="center" vertical="center" wrapText="1"/>
    </xf>
    <xf numFmtId="0" fontId="8" fillId="0" borderId="3" xfId="0" applyFont="1" applyBorder="1">
      <alignment vertical="center"/>
    </xf>
    <xf numFmtId="0" fontId="8" fillId="0" borderId="10" xfId="0" applyFont="1" applyBorder="1">
      <alignment vertical="center"/>
    </xf>
    <xf numFmtId="0" fontId="8" fillId="0" borderId="11" xfId="0" applyFont="1" applyBorder="1">
      <alignment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Alignment="1">
      <alignment horizontal="center" vertical="center"/>
    </xf>
    <xf numFmtId="0" fontId="2" fillId="0" borderId="5" xfId="0" applyFont="1" applyBorder="1">
      <alignment vertical="center"/>
    </xf>
    <xf numFmtId="0" fontId="2" fillId="0" borderId="0" xfId="0" applyFont="1" applyFill="1" applyAlignment="1">
      <alignment horizontal="center" vertical="center"/>
    </xf>
    <xf numFmtId="0" fontId="0" fillId="0" borderId="0" xfId="0" applyFont="1" applyFill="1" applyAlignment="1">
      <alignment vertical="top"/>
    </xf>
    <xf numFmtId="0" fontId="0" fillId="0" borderId="0" xfId="0" applyFont="1" applyFill="1">
      <alignment vertical="center"/>
    </xf>
    <xf numFmtId="0" fontId="5" fillId="0" borderId="0" xfId="0" applyFont="1" applyFill="1">
      <alignment vertical="center"/>
    </xf>
    <xf numFmtId="0" fontId="3"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horizontal="left" vertical="top"/>
    </xf>
    <xf numFmtId="0" fontId="6" fillId="0" borderId="47" xfId="0" applyFont="1" applyBorder="1" applyAlignment="1">
      <alignment horizontal="center" vertical="center"/>
    </xf>
    <xf numFmtId="0" fontId="6" fillId="0" borderId="0" xfId="0" applyFont="1">
      <alignment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9" xfId="0" applyFont="1" applyBorder="1" applyAlignment="1">
      <alignment horizontal="center" vertical="center"/>
    </xf>
    <xf numFmtId="0" fontId="6" fillId="0" borderId="0" xfId="0" applyFont="1" applyAlignment="1">
      <alignment vertical="center" wrapText="1"/>
    </xf>
    <xf numFmtId="0" fontId="6" fillId="0" borderId="45"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0" xfId="0" applyFont="1" applyBorder="1">
      <alignment vertical="center"/>
    </xf>
    <xf numFmtId="0" fontId="6" fillId="0" borderId="49" xfId="0" applyFont="1" applyBorder="1" applyAlignment="1">
      <alignment horizontal="center" vertical="center" wrapText="1"/>
    </xf>
    <xf numFmtId="0" fontId="6" fillId="0" borderId="0" xfId="0" applyFont="1" applyBorder="1" applyAlignment="1">
      <alignment vertical="center" wrapText="1"/>
    </xf>
    <xf numFmtId="0" fontId="6" fillId="0" borderId="54" xfId="0" applyFont="1" applyBorder="1" applyAlignment="1">
      <alignment horizontal="center" vertical="center"/>
    </xf>
    <xf numFmtId="0" fontId="2" fillId="3" borderId="1" xfId="0" applyFont="1" applyFill="1" applyBorder="1" applyAlignment="1">
      <alignment horizontal="center" vertical="center"/>
    </xf>
    <xf numFmtId="0" fontId="2" fillId="0" borderId="49"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Border="1" applyAlignment="1">
      <alignment horizontal="center" vertical="top"/>
    </xf>
    <xf numFmtId="0" fontId="6" fillId="0" borderId="66" xfId="0" applyFont="1" applyBorder="1" applyAlignment="1">
      <alignment horizontal="center" vertical="center"/>
    </xf>
    <xf numFmtId="0" fontId="6" fillId="0" borderId="66" xfId="0" applyFont="1" applyBorder="1" applyAlignment="1">
      <alignment horizontal="center" vertical="center" wrapText="1"/>
    </xf>
    <xf numFmtId="0" fontId="6" fillId="0" borderId="65" xfId="0" applyFont="1" applyBorder="1" applyAlignment="1">
      <alignment horizontal="center" vertical="center"/>
    </xf>
    <xf numFmtId="0" fontId="6" fillId="0" borderId="68" xfId="0" applyFont="1" applyBorder="1" applyAlignment="1">
      <alignment horizontal="center" vertical="center"/>
    </xf>
    <xf numFmtId="0" fontId="2" fillId="0" borderId="69" xfId="0" applyFont="1" applyBorder="1" applyAlignment="1">
      <alignment horizontal="center" vertical="center"/>
    </xf>
    <xf numFmtId="0" fontId="6" fillId="0" borderId="70" xfId="0" applyFont="1" applyBorder="1" applyAlignment="1">
      <alignment horizontal="center" vertical="center"/>
    </xf>
    <xf numFmtId="0" fontId="6" fillId="0" borderId="67" xfId="0" applyFont="1" applyBorder="1" applyAlignment="1">
      <alignment horizontal="center" vertical="center"/>
    </xf>
    <xf numFmtId="0" fontId="6" fillId="0" borderId="66"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6" fillId="0" borderId="67"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Border="1" applyAlignment="1">
      <alignment vertical="center"/>
    </xf>
    <xf numFmtId="0" fontId="0" fillId="0" borderId="0" xfId="0" applyFont="1" applyBorder="1">
      <alignment vertical="center"/>
    </xf>
    <xf numFmtId="176" fontId="6" fillId="0" borderId="1" xfId="0" applyNumberFormat="1" applyFont="1" applyBorder="1">
      <alignment vertical="center"/>
    </xf>
    <xf numFmtId="176" fontId="6" fillId="2" borderId="1" xfId="0" applyNumberFormat="1" applyFont="1" applyFill="1" applyBorder="1" applyAlignment="1">
      <alignment horizontal="right" vertical="center" wrapText="1"/>
    </xf>
    <xf numFmtId="176" fontId="9" fillId="3" borderId="1" xfId="0" applyNumberFormat="1" applyFont="1" applyFill="1" applyBorder="1">
      <alignment vertical="center"/>
    </xf>
    <xf numFmtId="176" fontId="9" fillId="3" borderId="1" xfId="0" applyNumberFormat="1" applyFont="1" applyFill="1" applyBorder="1" applyAlignment="1">
      <alignment horizontal="right" vertical="center" wrapText="1"/>
    </xf>
    <xf numFmtId="176" fontId="6" fillId="3" borderId="1" xfId="0" applyNumberFormat="1" applyFont="1" applyFill="1" applyBorder="1">
      <alignment vertical="center"/>
    </xf>
    <xf numFmtId="176" fontId="6" fillId="3" borderId="1" xfId="0" applyNumberFormat="1" applyFont="1" applyFill="1" applyBorder="1" applyAlignment="1">
      <alignment horizontal="right" vertical="center" wrapText="1"/>
    </xf>
    <xf numFmtId="176" fontId="6" fillId="0" borderId="2" xfId="0" applyNumberFormat="1" applyFont="1" applyBorder="1">
      <alignment vertical="center"/>
    </xf>
    <xf numFmtId="176" fontId="6" fillId="0" borderId="7" xfId="0" applyNumberFormat="1" applyFont="1" applyBorder="1">
      <alignment vertical="center"/>
    </xf>
    <xf numFmtId="176" fontId="6" fillId="0" borderId="9" xfId="0" applyNumberFormat="1" applyFont="1" applyBorder="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left" vertical="center"/>
    </xf>
    <xf numFmtId="0" fontId="2" fillId="3" borderId="1" xfId="0" applyFont="1" applyFill="1" applyBorder="1" applyAlignment="1">
      <alignment horizontal="center" vertical="center"/>
    </xf>
    <xf numFmtId="0" fontId="2" fillId="2" borderId="2" xfId="0" applyFont="1" applyFill="1" applyBorder="1" applyAlignment="1">
      <alignment horizontal="left" vertical="center"/>
    </xf>
    <xf numFmtId="0" fontId="2" fillId="3" borderId="59" xfId="0" applyFont="1" applyFill="1" applyBorder="1" applyAlignment="1">
      <alignment vertical="center"/>
    </xf>
    <xf numFmtId="0" fontId="2" fillId="0" borderId="1" xfId="0" applyFont="1" applyBorder="1">
      <alignment vertical="center"/>
    </xf>
    <xf numFmtId="0" fontId="2" fillId="0" borderId="6" xfId="0" applyFont="1" applyBorder="1">
      <alignment vertical="center"/>
    </xf>
    <xf numFmtId="177" fontId="6" fillId="2" borderId="1" xfId="0" applyNumberFormat="1" applyFont="1" applyFill="1" applyBorder="1" applyAlignment="1">
      <alignment horizontal="right" vertical="center"/>
    </xf>
    <xf numFmtId="0" fontId="7" fillId="3" borderId="1" xfId="0"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176" fontId="6" fillId="2" borderId="2" xfId="0" applyNumberFormat="1" applyFont="1" applyFill="1" applyBorder="1" applyAlignment="1">
      <alignment horizontal="right" vertical="center"/>
    </xf>
    <xf numFmtId="176" fontId="7" fillId="0" borderId="3" xfId="0" applyNumberFormat="1" applyFont="1" applyBorder="1" applyAlignment="1">
      <alignment horizontal="center" vertical="center"/>
    </xf>
    <xf numFmtId="176" fontId="7" fillId="2" borderId="3" xfId="0" applyNumberFormat="1" applyFont="1" applyFill="1" applyBorder="1" applyAlignment="1">
      <alignment horizontal="center" vertical="center"/>
    </xf>
    <xf numFmtId="176" fontId="7" fillId="0" borderId="8" xfId="0" applyNumberFormat="1" applyFont="1" applyBorder="1" applyAlignment="1">
      <alignment horizontal="center" vertical="center"/>
    </xf>
    <xf numFmtId="176" fontId="7" fillId="0" borderId="10" xfId="0" applyNumberFormat="1" applyFont="1" applyBorder="1" applyAlignment="1">
      <alignment horizontal="center" vertical="center"/>
    </xf>
    <xf numFmtId="0" fontId="0" fillId="0" borderId="0" xfId="0"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shrinkToFit="1"/>
    </xf>
    <xf numFmtId="0" fontId="0" fillId="0" borderId="0" xfId="0" applyFont="1" applyAlignment="1">
      <alignment vertical="center"/>
    </xf>
    <xf numFmtId="0" fontId="3" fillId="0" borderId="0" xfId="0" applyFont="1" applyBorder="1" applyAlignment="1">
      <alignment horizontal="center" vertical="center"/>
    </xf>
    <xf numFmtId="0" fontId="0" fillId="0" borderId="0" xfId="0" applyAlignment="1">
      <alignment vertical="center"/>
    </xf>
    <xf numFmtId="0" fontId="8" fillId="0" borderId="0" xfId="0" applyFont="1" applyBorder="1" applyAlignment="1">
      <alignment vertical="center"/>
    </xf>
    <xf numFmtId="0" fontId="11" fillId="0" borderId="0" xfId="0" applyFont="1" applyBorder="1">
      <alignment vertical="center"/>
    </xf>
    <xf numFmtId="0" fontId="11" fillId="0" borderId="0" xfId="0" applyFont="1">
      <alignment vertical="center"/>
    </xf>
    <xf numFmtId="0" fontId="7" fillId="0" borderId="0" xfId="0" applyFont="1" applyFill="1" applyBorder="1" applyAlignment="1">
      <alignment vertical="top" wrapText="1"/>
    </xf>
    <xf numFmtId="0" fontId="2" fillId="0" borderId="17" xfId="0" applyFont="1" applyBorder="1">
      <alignment vertical="center"/>
    </xf>
    <xf numFmtId="0" fontId="0" fillId="0" borderId="0" xfId="0" applyBorder="1">
      <alignment vertical="center"/>
    </xf>
    <xf numFmtId="0" fontId="0" fillId="0" borderId="0" xfId="0" applyBorder="1" applyAlignment="1">
      <alignment horizontal="center" vertical="center"/>
    </xf>
    <xf numFmtId="178" fontId="6" fillId="2" borderId="2" xfId="0" applyNumberFormat="1" applyFont="1" applyFill="1" applyBorder="1">
      <alignment vertical="center"/>
    </xf>
    <xf numFmtId="178" fontId="6" fillId="2" borderId="9" xfId="0" applyNumberFormat="1" applyFont="1" applyFill="1" applyBorder="1">
      <alignment vertical="center"/>
    </xf>
    <xf numFmtId="178" fontId="6" fillId="2" borderId="2" xfId="0" applyNumberFormat="1" applyFont="1" applyFill="1" applyBorder="1" applyAlignment="1">
      <alignment vertical="center"/>
    </xf>
    <xf numFmtId="178" fontId="6" fillId="2" borderId="1" xfId="0" applyNumberFormat="1" applyFont="1" applyFill="1" applyBorder="1">
      <alignment vertical="center"/>
    </xf>
    <xf numFmtId="178" fontId="6" fillId="2" borderId="6" xfId="0" applyNumberFormat="1" applyFont="1" applyFill="1" applyBorder="1">
      <alignment vertical="center"/>
    </xf>
    <xf numFmtId="178" fontId="6" fillId="2" borderId="1" xfId="0" applyNumberFormat="1" applyFont="1" applyFill="1" applyBorder="1" applyAlignment="1">
      <alignment vertical="center"/>
    </xf>
    <xf numFmtId="177" fontId="9" fillId="3" borderId="1" xfId="0" applyNumberFormat="1" applyFont="1" applyFill="1" applyBorder="1" applyAlignment="1">
      <alignment horizontal="right" vertical="center"/>
    </xf>
    <xf numFmtId="178" fontId="2" fillId="2" borderId="1" xfId="0" applyNumberFormat="1" applyFont="1" applyFill="1" applyBorder="1" applyAlignment="1">
      <alignment horizontal="center" vertical="center"/>
    </xf>
    <xf numFmtId="177" fontId="6" fillId="3" borderId="1" xfId="0" applyNumberFormat="1" applyFont="1" applyFill="1" applyBorder="1" applyAlignment="1">
      <alignment horizontal="right" vertical="center"/>
    </xf>
    <xf numFmtId="176" fontId="6" fillId="0" borderId="2" xfId="0" applyNumberFormat="1" applyFont="1" applyBorder="1" applyAlignment="1">
      <alignment vertical="center"/>
    </xf>
    <xf numFmtId="0" fontId="6" fillId="2" borderId="2" xfId="0" applyFont="1" applyFill="1" applyBorder="1" applyAlignment="1">
      <alignment horizontal="left" vertical="center" wrapText="1"/>
    </xf>
    <xf numFmtId="0" fontId="7" fillId="2" borderId="3" xfId="0" applyFont="1" applyFill="1" applyBorder="1" applyAlignment="1">
      <alignment horizontal="center" vertical="center"/>
    </xf>
    <xf numFmtId="0" fontId="6" fillId="0" borderId="7" xfId="0" applyFont="1" applyBorder="1" applyAlignment="1">
      <alignment vertical="center" wrapText="1"/>
    </xf>
    <xf numFmtId="0" fontId="6" fillId="5" borderId="14" xfId="0" applyFont="1" applyFill="1" applyBorder="1" applyAlignment="1">
      <alignment wrapText="1"/>
    </xf>
    <xf numFmtId="0" fontId="6" fillId="0" borderId="8" xfId="0" applyFont="1" applyBorder="1" applyAlignment="1">
      <alignment horizontal="left" wrapText="1"/>
    </xf>
    <xf numFmtId="176" fontId="7" fillId="0" borderId="8" xfId="0" applyNumberFormat="1" applyFont="1" applyBorder="1" applyAlignment="1">
      <alignment horizontal="center" vertical="center" wrapText="1"/>
    </xf>
    <xf numFmtId="0" fontId="7" fillId="0" borderId="9" xfId="0" applyFont="1" applyBorder="1" applyAlignment="1">
      <alignment horizontal="right" vertical="center"/>
    </xf>
    <xf numFmtId="0" fontId="6" fillId="5" borderId="12" xfId="0" applyFont="1" applyFill="1" applyBorder="1" applyAlignment="1">
      <alignment vertical="center" wrapText="1"/>
    </xf>
    <xf numFmtId="0" fontId="7" fillId="0" borderId="10" xfId="0" applyFont="1" applyBorder="1" applyAlignment="1">
      <alignment horizontal="left" vertical="center" wrapText="1"/>
    </xf>
    <xf numFmtId="0" fontId="0" fillId="0" borderId="0" xfId="0" quotePrefix="1" applyFont="1">
      <alignment vertical="center"/>
    </xf>
    <xf numFmtId="0" fontId="2" fillId="2" borderId="2" xfId="0" applyFont="1" applyFill="1" applyBorder="1" applyAlignment="1">
      <alignment horizontal="left" vertical="center" wrapText="1"/>
    </xf>
    <xf numFmtId="0" fontId="7" fillId="2" borderId="3" xfId="0" applyFont="1" applyFill="1" applyBorder="1" applyAlignment="1">
      <alignment horizontal="justify" vertical="center"/>
    </xf>
    <xf numFmtId="179" fontId="12" fillId="2" borderId="9" xfId="0" applyNumberFormat="1" applyFont="1" applyFill="1" applyBorder="1">
      <alignment vertical="center"/>
    </xf>
    <xf numFmtId="178" fontId="12" fillId="2" borderId="9" xfId="0" applyNumberFormat="1" applyFont="1" applyFill="1" applyBorder="1">
      <alignment vertical="center"/>
    </xf>
    <xf numFmtId="176" fontId="7" fillId="2" borderId="10" xfId="0" applyNumberFormat="1" applyFont="1" applyFill="1" applyBorder="1" applyAlignment="1">
      <alignment horizontal="center" vertical="center"/>
    </xf>
    <xf numFmtId="180" fontId="6" fillId="2" borderId="2" xfId="0" applyNumberFormat="1" applyFont="1" applyFill="1" applyBorder="1" applyAlignment="1">
      <alignment horizontal="right" vertical="center"/>
    </xf>
    <xf numFmtId="180" fontId="6" fillId="2" borderId="9" xfId="0" applyNumberFormat="1" applyFont="1" applyFill="1" applyBorder="1" applyAlignment="1">
      <alignment horizontal="right" vertical="center"/>
    </xf>
    <xf numFmtId="180" fontId="6" fillId="2" borderId="1" xfId="0" applyNumberFormat="1" applyFont="1" applyFill="1" applyBorder="1" applyAlignment="1">
      <alignment horizontal="right" vertical="center"/>
    </xf>
    <xf numFmtId="180" fontId="6" fillId="2" borderId="6" xfId="0" applyNumberFormat="1" applyFont="1" applyFill="1" applyBorder="1" applyAlignment="1">
      <alignment horizontal="right" vertical="center"/>
    </xf>
    <xf numFmtId="0" fontId="2" fillId="0" borderId="2" xfId="0" applyFont="1" applyBorder="1" applyAlignment="1">
      <alignment horizontal="left" vertical="center"/>
    </xf>
    <xf numFmtId="0" fontId="2" fillId="0" borderId="13" xfId="0" applyFont="1" applyBorder="1" applyAlignment="1">
      <alignment horizontal="left" vertical="center"/>
    </xf>
    <xf numFmtId="0" fontId="2" fillId="0" borderId="3" xfId="0" applyFont="1" applyBorder="1" applyAlignment="1">
      <alignment horizontal="left" vertical="center"/>
    </xf>
    <xf numFmtId="0" fontId="7" fillId="0" borderId="14" xfId="0" applyFont="1" applyBorder="1" applyAlignment="1">
      <alignment horizontal="left" vertical="center" wrapText="1"/>
    </xf>
    <xf numFmtId="0" fontId="7" fillId="0" borderId="14" xfId="0" applyFont="1" applyBorder="1" applyAlignment="1">
      <alignment horizontal="left" vertical="center"/>
    </xf>
    <xf numFmtId="0" fontId="3" fillId="0" borderId="0" xfId="0" applyFont="1" applyAlignment="1">
      <alignment horizontal="lef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1" xfId="0" applyFont="1" applyBorder="1" applyAlignment="1">
      <alignment horizontal="left" vertical="center"/>
    </xf>
    <xf numFmtId="178" fontId="2" fillId="0" borderId="1" xfId="0" applyNumberFormat="1" applyFont="1" applyBorder="1" applyAlignment="1">
      <alignment horizontal="right" vertical="center"/>
    </xf>
    <xf numFmtId="0" fontId="6" fillId="4" borderId="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6" fillId="4" borderId="17" xfId="0" applyFont="1" applyFill="1" applyBorder="1" applyAlignment="1">
      <alignment horizontal="left" vertical="center"/>
    </xf>
    <xf numFmtId="0" fontId="6" fillId="4" borderId="0" xfId="0" applyFont="1" applyFill="1" applyBorder="1" applyAlignment="1">
      <alignment horizontal="left" vertical="center"/>
    </xf>
    <xf numFmtId="0" fontId="6" fillId="4" borderId="12"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9" xfId="0" applyFont="1" applyFill="1" applyBorder="1" applyAlignment="1">
      <alignment horizontal="left" vertical="center" wrapText="1"/>
    </xf>
    <xf numFmtId="0" fontId="2" fillId="0" borderId="18" xfId="0" applyFont="1" applyBorder="1" applyAlignment="1">
      <alignment horizontal="lef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7" fillId="0" borderId="14" xfId="0" applyFont="1" applyBorder="1" applyAlignment="1">
      <alignment horizontal="left" vertical="top"/>
    </xf>
    <xf numFmtId="0" fontId="7" fillId="0" borderId="12" xfId="0" applyFont="1" applyBorder="1" applyAlignment="1">
      <alignment horizontal="left" vertical="center"/>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176" fontId="6" fillId="0" borderId="9" xfId="0" applyNumberFormat="1" applyFont="1" applyBorder="1" applyAlignment="1">
      <alignment horizontal="right" vertical="center"/>
    </xf>
    <xf numFmtId="176" fontId="6" fillId="0" borderId="12" xfId="0" applyNumberFormat="1" applyFont="1" applyBorder="1" applyAlignment="1">
      <alignment horizontal="right" vertical="center"/>
    </xf>
    <xf numFmtId="0" fontId="2" fillId="2" borderId="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178" fontId="9" fillId="3" borderId="2" xfId="0" applyNumberFormat="1" applyFont="1" applyFill="1" applyBorder="1" applyAlignment="1">
      <alignment horizontal="right" vertical="center"/>
    </xf>
    <xf numFmtId="178" fontId="9" fillId="3" borderId="13" xfId="0" applyNumberFormat="1" applyFont="1" applyFill="1" applyBorder="1" applyAlignment="1">
      <alignment horizontal="right" vertical="center"/>
    </xf>
    <xf numFmtId="178" fontId="9" fillId="3" borderId="3" xfId="0" applyNumberFormat="1" applyFont="1" applyFill="1" applyBorder="1" applyAlignment="1">
      <alignment horizontal="righ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2" fillId="2" borderId="1" xfId="0" applyFont="1" applyFill="1" applyBorder="1" applyAlignment="1">
      <alignment horizontal="left" vertical="center"/>
    </xf>
    <xf numFmtId="0" fontId="2" fillId="3" borderId="1" xfId="0" applyFont="1" applyFill="1" applyBorder="1" applyAlignment="1">
      <alignment horizontal="left" vertical="center"/>
    </xf>
    <xf numFmtId="177" fontId="6" fillId="2" borderId="1" xfId="0" applyNumberFormat="1" applyFont="1" applyFill="1" applyBorder="1" applyAlignment="1">
      <alignment horizontal="right"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176" fontId="6" fillId="0" borderId="2" xfId="0" applyNumberFormat="1" applyFont="1" applyBorder="1" applyAlignment="1">
      <alignment horizontal="right" vertical="center"/>
    </xf>
    <xf numFmtId="176" fontId="6" fillId="0" borderId="13" xfId="0" applyNumberFormat="1" applyFont="1" applyBorder="1" applyAlignment="1">
      <alignment horizontal="right" vertical="center"/>
    </xf>
    <xf numFmtId="0" fontId="2" fillId="3" borderId="1" xfId="0" applyFont="1" applyFill="1" applyBorder="1" applyAlignment="1">
      <alignment horizontal="right" vertical="center" shrinkToFit="1"/>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shrinkToFit="1"/>
    </xf>
    <xf numFmtId="0" fontId="3" fillId="0" borderId="0" xfId="0" applyFont="1" applyAlignment="1">
      <alignment horizontal="left"/>
    </xf>
    <xf numFmtId="0" fontId="4" fillId="3" borderId="1" xfId="0" applyFont="1" applyFill="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2" fillId="0" borderId="1" xfId="0" applyFont="1" applyBorder="1" applyAlignment="1">
      <alignment horizontal="left" vertical="center" wrapText="1"/>
    </xf>
    <xf numFmtId="0" fontId="2" fillId="3" borderId="1" xfId="0" applyFont="1" applyFill="1" applyBorder="1" applyAlignment="1">
      <alignment horizontal="left" vertical="center" shrinkToFit="1"/>
    </xf>
    <xf numFmtId="0" fontId="7" fillId="0" borderId="14" xfId="0" applyFont="1" applyFill="1" applyBorder="1" applyAlignment="1">
      <alignment horizontal="left" vertical="top" wrapText="1"/>
    </xf>
    <xf numFmtId="0" fontId="3" fillId="0" borderId="0" xfId="0" applyFont="1" applyBorder="1" applyAlignment="1">
      <alignment horizontal="left" vertical="center"/>
    </xf>
    <xf numFmtId="0" fontId="2" fillId="2" borderId="1" xfId="0" applyFont="1" applyFill="1" applyBorder="1" applyAlignment="1">
      <alignment horizontal="left" vertical="center"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7" fillId="0" borderId="12" xfId="0" applyFont="1" applyBorder="1" applyAlignment="1">
      <alignment horizontal="left" vertical="center" wrapText="1"/>
    </xf>
    <xf numFmtId="0" fontId="8" fillId="0" borderId="12" xfId="0" applyFont="1" applyBorder="1" applyAlignment="1">
      <alignment horizontal="left" vertical="center"/>
    </xf>
    <xf numFmtId="0" fontId="2" fillId="3" borderId="13" xfId="0" applyFont="1" applyFill="1" applyBorder="1" applyAlignment="1">
      <alignment horizontal="lef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6" fillId="0" borderId="3" xfId="0" applyFont="1" applyBorder="1" applyAlignment="1">
      <alignment horizontal="left" vertical="center"/>
    </xf>
    <xf numFmtId="0" fontId="7" fillId="2" borderId="1" xfId="0" applyFont="1" applyFill="1" applyBorder="1" applyAlignment="1">
      <alignment horizontal="left" vertical="center" wrapText="1"/>
    </xf>
    <xf numFmtId="180" fontId="6" fillId="2" borderId="2" xfId="0" applyNumberFormat="1" applyFont="1" applyFill="1" applyBorder="1" applyAlignment="1">
      <alignment horizontal="right" vertical="center"/>
    </xf>
    <xf numFmtId="180" fontId="6" fillId="2" borderId="3" xfId="0" applyNumberFormat="1" applyFont="1" applyFill="1" applyBorder="1" applyAlignment="1">
      <alignment horizontal="right" vertical="center"/>
    </xf>
    <xf numFmtId="0" fontId="8" fillId="0" borderId="13" xfId="0" applyFont="1" applyFill="1" applyBorder="1" applyAlignment="1">
      <alignment horizontal="left" vertical="top" wrapText="1"/>
    </xf>
    <xf numFmtId="0" fontId="8" fillId="0" borderId="14" xfId="0" applyFont="1" applyFill="1" applyBorder="1" applyAlignment="1">
      <alignment horizontal="left" vertical="top" wrapText="1"/>
    </xf>
    <xf numFmtId="0" fontId="2" fillId="0" borderId="7"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left" vertical="center"/>
    </xf>
    <xf numFmtId="0" fontId="2" fillId="0" borderId="7" xfId="0" applyFont="1" applyBorder="1" applyAlignment="1">
      <alignment horizontal="left" vertical="top"/>
    </xf>
    <xf numFmtId="0" fontId="2" fillId="0" borderId="14" xfId="0" applyFont="1" applyBorder="1" applyAlignment="1">
      <alignment horizontal="left" vertical="top"/>
    </xf>
    <xf numFmtId="0" fontId="2" fillId="0" borderId="8" xfId="0" applyFont="1" applyBorder="1" applyAlignment="1">
      <alignment horizontal="left" vertical="top"/>
    </xf>
    <xf numFmtId="0" fontId="2" fillId="0" borderId="17"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9" xfId="0" applyFont="1" applyBorder="1" applyAlignment="1">
      <alignment horizontal="left" vertical="top"/>
    </xf>
    <xf numFmtId="0" fontId="2" fillId="0" borderId="12" xfId="0" applyFont="1" applyBorder="1" applyAlignment="1">
      <alignment horizontal="left" vertical="top"/>
    </xf>
    <xf numFmtId="0" fontId="2" fillId="0" borderId="10" xfId="0" applyFont="1" applyBorder="1" applyAlignment="1">
      <alignment horizontal="left" vertical="top"/>
    </xf>
    <xf numFmtId="0" fontId="6" fillId="0" borderId="50" xfId="0" applyFont="1" applyBorder="1" applyAlignment="1">
      <alignment horizontal="left" vertical="center" wrapText="1"/>
    </xf>
    <xf numFmtId="0" fontId="6" fillId="0" borderId="57" xfId="0" applyFont="1" applyBorder="1" applyAlignment="1">
      <alignment horizontal="left" vertical="center" wrapText="1"/>
    </xf>
    <xf numFmtId="0" fontId="6" fillId="0" borderId="23" xfId="0" applyFont="1" applyFill="1" applyBorder="1" applyAlignment="1">
      <alignment horizontal="left" vertical="center"/>
    </xf>
    <xf numFmtId="0" fontId="6" fillId="0" borderId="55" xfId="0" applyFont="1" applyFill="1" applyBorder="1" applyAlignment="1">
      <alignment horizontal="left" vertical="center"/>
    </xf>
    <xf numFmtId="0" fontId="2" fillId="3" borderId="7" xfId="0" applyFont="1" applyFill="1" applyBorder="1" applyAlignment="1">
      <alignment horizontal="left" vertical="center"/>
    </xf>
    <xf numFmtId="0" fontId="2" fillId="3" borderId="14" xfId="0" applyFont="1" applyFill="1" applyBorder="1" applyAlignment="1">
      <alignment horizontal="left" vertical="center"/>
    </xf>
    <xf numFmtId="0" fontId="2" fillId="3" borderId="8" xfId="0" applyFont="1" applyFill="1" applyBorder="1" applyAlignment="1">
      <alignment horizontal="left" vertical="center"/>
    </xf>
    <xf numFmtId="0" fontId="6" fillId="0" borderId="23"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48" xfId="0" applyFont="1" applyFill="1" applyBorder="1" applyAlignment="1">
      <alignment horizontal="left" vertical="center"/>
    </xf>
    <xf numFmtId="0" fontId="6" fillId="0" borderId="62" xfId="0" applyFont="1" applyFill="1" applyBorder="1" applyAlignment="1">
      <alignment horizontal="left" vertical="center"/>
    </xf>
    <xf numFmtId="0" fontId="2" fillId="3" borderId="36" xfId="0" applyFont="1" applyFill="1" applyBorder="1" applyAlignment="1">
      <alignment horizontal="left" vertical="center"/>
    </xf>
    <xf numFmtId="0" fontId="2" fillId="3" borderId="37" xfId="0" applyFont="1" applyFill="1" applyBorder="1" applyAlignment="1">
      <alignment horizontal="left" vertical="center"/>
    </xf>
    <xf numFmtId="0" fontId="2" fillId="3" borderId="61" xfId="0" applyFont="1" applyFill="1" applyBorder="1" applyAlignment="1">
      <alignment horizontal="left" vertical="center"/>
    </xf>
    <xf numFmtId="0" fontId="6" fillId="0" borderId="23" xfId="0" applyFont="1" applyBorder="1" applyAlignment="1">
      <alignment horizontal="left" vertical="center"/>
    </xf>
    <xf numFmtId="0" fontId="6" fillId="0" borderId="55" xfId="0" applyFont="1" applyBorder="1" applyAlignment="1">
      <alignment horizontal="left" vertical="center"/>
    </xf>
    <xf numFmtId="0" fontId="6" fillId="0" borderId="42" xfId="0" applyFont="1" applyBorder="1" applyAlignment="1">
      <alignment horizontal="left" vertical="center"/>
    </xf>
    <xf numFmtId="0" fontId="6" fillId="0" borderId="63" xfId="0" applyFont="1" applyBorder="1" applyAlignment="1">
      <alignment horizontal="left" vertical="center"/>
    </xf>
    <xf numFmtId="0" fontId="6" fillId="0" borderId="56" xfId="0" applyFont="1" applyBorder="1" applyAlignment="1">
      <alignment horizontal="left" vertical="center"/>
    </xf>
    <xf numFmtId="0" fontId="2" fillId="3" borderId="33" xfId="0" applyFont="1" applyFill="1" applyBorder="1" applyAlignment="1">
      <alignment horizontal="left" vertical="center"/>
    </xf>
    <xf numFmtId="0" fontId="2" fillId="3" borderId="34" xfId="0" applyFont="1" applyFill="1" applyBorder="1" applyAlignment="1">
      <alignment horizontal="left" vertical="center"/>
    </xf>
    <xf numFmtId="0" fontId="2" fillId="3" borderId="60" xfId="0" applyFont="1" applyFill="1" applyBorder="1" applyAlignment="1">
      <alignment horizontal="left" vertical="center"/>
    </xf>
    <xf numFmtId="0" fontId="6" fillId="0" borderId="42" xfId="0" applyFont="1" applyFill="1" applyBorder="1" applyAlignment="1">
      <alignment horizontal="left" vertical="center"/>
    </xf>
    <xf numFmtId="0" fontId="6" fillId="0" borderId="63" xfId="0" applyFont="1" applyFill="1" applyBorder="1" applyAlignment="1">
      <alignment horizontal="left" vertical="center"/>
    </xf>
    <xf numFmtId="0" fontId="6" fillId="0" borderId="56" xfId="0" applyFont="1" applyFill="1" applyBorder="1" applyAlignment="1">
      <alignment horizontal="left" vertical="center"/>
    </xf>
    <xf numFmtId="0" fontId="6" fillId="0" borderId="23" xfId="0" applyFont="1" applyBorder="1" applyAlignment="1">
      <alignment horizontal="left" vertical="center" wrapText="1"/>
    </xf>
    <xf numFmtId="0" fontId="6" fillId="0" borderId="55" xfId="0" applyFont="1" applyBorder="1" applyAlignment="1">
      <alignment horizontal="left" vertical="center" wrapText="1"/>
    </xf>
    <xf numFmtId="0" fontId="6" fillId="0" borderId="50" xfId="0" applyFont="1" applyBorder="1" applyAlignment="1">
      <alignment horizontal="left" vertical="center"/>
    </xf>
    <xf numFmtId="0" fontId="6" fillId="0" borderId="57" xfId="0" applyFont="1" applyBorder="1" applyAlignment="1">
      <alignment horizontal="left" vertical="center"/>
    </xf>
    <xf numFmtId="0" fontId="6" fillId="0" borderId="46" xfId="0" applyFont="1" applyBorder="1" applyAlignment="1">
      <alignment horizontal="left" vertical="center"/>
    </xf>
    <xf numFmtId="0" fontId="6" fillId="0" borderId="64" xfId="0" applyFont="1" applyBorder="1" applyAlignment="1">
      <alignment horizontal="left" vertical="center"/>
    </xf>
    <xf numFmtId="0" fontId="9" fillId="0" borderId="23" xfId="0" applyFont="1" applyBorder="1" applyAlignment="1">
      <alignment horizontal="left" vertical="center" wrapText="1"/>
    </xf>
    <xf numFmtId="0" fontId="9" fillId="0" borderId="55" xfId="0" applyFont="1" applyBorder="1" applyAlignment="1">
      <alignment horizontal="left" vertical="center" wrapText="1"/>
    </xf>
    <xf numFmtId="0" fontId="9" fillId="0" borderId="23" xfId="0" applyFont="1" applyBorder="1" applyAlignment="1">
      <alignment horizontal="left" vertical="center"/>
    </xf>
    <xf numFmtId="0" fontId="9" fillId="0" borderId="55" xfId="0" applyFont="1" applyBorder="1" applyAlignment="1">
      <alignment horizontal="left" vertical="center"/>
    </xf>
    <xf numFmtId="0" fontId="9" fillId="0" borderId="46" xfId="0" applyFont="1" applyBorder="1" applyAlignment="1">
      <alignment horizontal="left" vertical="center"/>
    </xf>
    <xf numFmtId="0" fontId="9" fillId="0" borderId="64" xfId="0" applyFont="1" applyBorder="1" applyAlignment="1">
      <alignment horizontal="left" vertical="center"/>
    </xf>
    <xf numFmtId="0" fontId="9" fillId="0" borderId="48" xfId="0" applyFont="1" applyBorder="1" applyAlignment="1">
      <alignment horizontal="left" vertical="center" wrapText="1"/>
    </xf>
    <xf numFmtId="0" fontId="9" fillId="0" borderId="62" xfId="0" applyFont="1" applyBorder="1" applyAlignment="1">
      <alignment horizontal="left" vertical="center" wrapText="1"/>
    </xf>
    <xf numFmtId="0" fontId="9" fillId="0" borderId="42" xfId="0" applyFont="1" applyBorder="1" applyAlignment="1">
      <alignment horizontal="left" vertical="center" wrapText="1"/>
    </xf>
    <xf numFmtId="0" fontId="9" fillId="0" borderId="63" xfId="0" applyFont="1" applyBorder="1" applyAlignment="1">
      <alignment horizontal="left" vertical="center" wrapText="1"/>
    </xf>
    <xf numFmtId="0" fontId="2" fillId="2" borderId="2" xfId="0" applyFont="1" applyFill="1" applyBorder="1" applyAlignment="1">
      <alignment horizontal="left" vertical="center"/>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5" xfId="0" applyFont="1" applyFill="1" applyBorder="1" applyAlignment="1">
      <alignment horizontal="left" vertical="center"/>
    </xf>
    <xf numFmtId="0" fontId="6" fillId="0" borderId="23" xfId="0" applyFont="1" applyFill="1" applyBorder="1" applyAlignment="1">
      <alignment vertical="center" wrapText="1"/>
    </xf>
    <xf numFmtId="0" fontId="6" fillId="0" borderId="55" xfId="0" applyFont="1" applyFill="1" applyBorder="1" applyAlignment="1">
      <alignment vertical="center" wrapText="1"/>
    </xf>
    <xf numFmtId="0" fontId="6" fillId="0" borderId="42" xfId="0" applyFont="1" applyFill="1" applyBorder="1" applyAlignment="1">
      <alignment vertical="center" wrapText="1"/>
    </xf>
    <xf numFmtId="0" fontId="6" fillId="0" borderId="63" xfId="0" applyFont="1" applyFill="1" applyBorder="1" applyAlignment="1">
      <alignment vertical="center" wrapText="1"/>
    </xf>
    <xf numFmtId="0" fontId="6" fillId="0" borderId="46" xfId="0" applyFont="1" applyFill="1" applyBorder="1" applyAlignment="1">
      <alignment horizontal="left" vertical="center"/>
    </xf>
    <xf numFmtId="0" fontId="6" fillId="0" borderId="64" xfId="0" applyFont="1" applyFill="1" applyBorder="1" applyAlignment="1">
      <alignment horizontal="left" vertical="center"/>
    </xf>
    <xf numFmtId="0" fontId="2" fillId="3" borderId="39" xfId="0" applyFont="1" applyFill="1" applyBorder="1" applyAlignment="1">
      <alignment horizontal="left" vertical="center"/>
    </xf>
    <xf numFmtId="0" fontId="2" fillId="3" borderId="40" xfId="0" applyFont="1" applyFill="1" applyBorder="1" applyAlignment="1">
      <alignment horizontal="left" vertical="center"/>
    </xf>
    <xf numFmtId="0" fontId="2" fillId="3" borderId="41" xfId="0" applyFont="1" applyFill="1" applyBorder="1" applyAlignment="1">
      <alignment horizontal="left" vertical="center"/>
    </xf>
    <xf numFmtId="0" fontId="2" fillId="0" borderId="30" xfId="0" applyFont="1" applyBorder="1" applyAlignment="1">
      <alignment horizontal="center" vertical="top"/>
    </xf>
    <xf numFmtId="0" fontId="2" fillId="0" borderId="31" xfId="0" applyFont="1" applyBorder="1" applyAlignment="1">
      <alignment horizontal="center" vertical="top"/>
    </xf>
    <xf numFmtId="0" fontId="2" fillId="0" borderId="32" xfId="0" applyFont="1" applyBorder="1" applyAlignment="1">
      <alignment horizontal="center" vertical="top"/>
    </xf>
    <xf numFmtId="0" fontId="2" fillId="0" borderId="25" xfId="0" applyFont="1" applyBorder="1" applyAlignment="1">
      <alignment horizontal="center" vertical="top"/>
    </xf>
    <xf numFmtId="0" fontId="2" fillId="0" borderId="24" xfId="0" applyFont="1" applyBorder="1" applyAlignment="1">
      <alignment horizontal="center" vertical="top"/>
    </xf>
    <xf numFmtId="0" fontId="2" fillId="0" borderId="26" xfId="0" applyFont="1" applyBorder="1" applyAlignment="1">
      <alignment horizontal="center" vertical="top"/>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29" xfId="0" applyFont="1" applyBorder="1" applyAlignment="1">
      <alignment horizontal="center" vertical="top"/>
    </xf>
    <xf numFmtId="0" fontId="9" fillId="0" borderId="50" xfId="0" applyFont="1" applyBorder="1" applyAlignment="1">
      <alignment horizontal="left" vertical="center"/>
    </xf>
    <xf numFmtId="0" fontId="9" fillId="0" borderId="57" xfId="0" applyFont="1" applyBorder="1" applyAlignment="1">
      <alignment horizontal="left" vertical="center"/>
    </xf>
    <xf numFmtId="0" fontId="2" fillId="3" borderId="35" xfId="0" applyFont="1" applyFill="1" applyBorder="1" applyAlignment="1">
      <alignment horizontal="left" vertical="center"/>
    </xf>
    <xf numFmtId="0" fontId="2" fillId="0" borderId="30" xfId="0" applyFont="1" applyBorder="1" applyAlignment="1">
      <alignment horizontal="left" vertical="top"/>
    </xf>
    <xf numFmtId="0" fontId="2" fillId="0" borderId="31" xfId="0" applyFont="1" applyBorder="1" applyAlignment="1">
      <alignment horizontal="left" vertical="top"/>
    </xf>
    <xf numFmtId="0" fontId="2" fillId="0" borderId="32" xfId="0" applyFont="1" applyBorder="1" applyAlignment="1">
      <alignment horizontal="left" vertical="top"/>
    </xf>
    <xf numFmtId="0" fontId="2" fillId="0" borderId="25" xfId="0" applyFont="1" applyBorder="1" applyAlignment="1">
      <alignment horizontal="left" vertical="top"/>
    </xf>
    <xf numFmtId="0" fontId="2" fillId="0" borderId="24" xfId="0" applyFont="1" applyBorder="1" applyAlignment="1">
      <alignment horizontal="left" vertical="top"/>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29" xfId="0" applyFont="1" applyBorder="1" applyAlignment="1">
      <alignment horizontal="left" vertical="top"/>
    </xf>
    <xf numFmtId="0" fontId="2" fillId="0" borderId="50" xfId="0" applyFont="1" applyFill="1" applyBorder="1" applyAlignment="1">
      <alignment vertical="center" wrapText="1"/>
    </xf>
    <xf numFmtId="0" fontId="2" fillId="0" borderId="57" xfId="0" applyFont="1" applyFill="1" applyBorder="1" applyAlignment="1">
      <alignment vertical="center" wrapText="1"/>
    </xf>
    <xf numFmtId="0" fontId="2" fillId="2" borderId="51" xfId="0" applyFont="1" applyFill="1" applyBorder="1" applyAlignment="1">
      <alignment horizontal="left" vertical="center"/>
    </xf>
    <xf numFmtId="0" fontId="2" fillId="2" borderId="52" xfId="0" applyFont="1" applyFill="1" applyBorder="1" applyAlignment="1">
      <alignment horizontal="left" vertical="center"/>
    </xf>
    <xf numFmtId="0" fontId="2" fillId="2" borderId="53" xfId="0" applyFont="1" applyFill="1" applyBorder="1" applyAlignment="1">
      <alignment horizontal="left" vertical="center"/>
    </xf>
    <xf numFmtId="0" fontId="2" fillId="2" borderId="36" xfId="0" applyFont="1" applyFill="1" applyBorder="1" applyAlignment="1">
      <alignment horizontal="left" vertical="center"/>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0" fontId="6" fillId="0" borderId="46" xfId="0" applyFont="1" applyFill="1" applyBorder="1" applyAlignment="1">
      <alignment vertical="center" wrapText="1"/>
    </xf>
    <xf numFmtId="0" fontId="6" fillId="0" borderId="64" xfId="0" applyFont="1" applyFill="1" applyBorder="1" applyAlignment="1">
      <alignment vertical="center" wrapText="1"/>
    </xf>
    <xf numFmtId="0" fontId="9" fillId="0" borderId="48" xfId="0" applyFont="1" applyBorder="1" applyAlignment="1">
      <alignment horizontal="left" vertical="center"/>
    </xf>
    <xf numFmtId="0" fontId="9" fillId="0" borderId="62" xfId="0" applyFont="1" applyBorder="1" applyAlignment="1">
      <alignment horizontal="left" vertical="center"/>
    </xf>
    <xf numFmtId="0" fontId="9" fillId="0" borderId="56" xfId="0" applyFont="1" applyBorder="1" applyAlignment="1">
      <alignment horizontal="left" vertical="center" wrapText="1"/>
    </xf>
    <xf numFmtId="0" fontId="6" fillId="0" borderId="58" xfId="0" applyFont="1" applyBorder="1" applyAlignment="1">
      <alignment horizontal="left" vertical="center"/>
    </xf>
    <xf numFmtId="0" fontId="2" fillId="0" borderId="23" xfId="0" applyFont="1" applyFill="1" applyBorder="1" applyAlignment="1">
      <alignment vertical="center" wrapText="1"/>
    </xf>
    <xf numFmtId="0" fontId="2" fillId="0" borderId="55"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245164</xdr:colOff>
      <xdr:row>3</xdr:row>
      <xdr:rowOff>231913</xdr:rowOff>
    </xdr:from>
    <xdr:to>
      <xdr:col>16</xdr:col>
      <xdr:colOff>172277</xdr:colOff>
      <xdr:row>9</xdr:row>
      <xdr:rowOff>185531</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374294" y="808383"/>
          <a:ext cx="4194313" cy="1292087"/>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以下の基準で評価し、評価欄に記入して下さい。</a:t>
          </a:r>
        </a:p>
        <a:p>
          <a:pPr algn="l"/>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・すでに取り組んでいる項目　・・・・・・・・・・・・・・・・　○</a:t>
          </a:r>
        </a:p>
        <a:p>
          <a:pPr algn="l"/>
          <a:r>
            <a:rPr kumimoji="1" lang="ja-JP" altLang="en-US" sz="1100">
              <a:solidFill>
                <a:sysClr val="windowText" lastClr="000000"/>
              </a:solidFill>
            </a:rPr>
            <a:t>・ある程度取り組んでいるが、さらに取組が必要な項目　・・・・　△</a:t>
          </a:r>
          <a:endParaRPr kumimoji="1" lang="en-US" altLang="ja-JP" sz="1100">
            <a:solidFill>
              <a:sysClr val="windowText" lastClr="000000"/>
            </a:solidFill>
          </a:endParaRPr>
        </a:p>
        <a:p>
          <a:pPr algn="l"/>
          <a:r>
            <a:rPr kumimoji="1" lang="ja-JP" altLang="en-US" sz="1100">
              <a:solidFill>
                <a:sysClr val="windowText" lastClr="000000"/>
              </a:solidFill>
            </a:rPr>
            <a:t>・取り組んでいない項目　・・・・・・・・・・・・・・・・・・　</a:t>
          </a:r>
          <a:r>
            <a:rPr kumimoji="1" lang="en-US" altLang="ja-JP" sz="1100">
              <a:solidFill>
                <a:sysClr val="windowText" lastClr="000000"/>
              </a:solidFill>
            </a:rPr>
            <a:t>×</a:t>
          </a:r>
        </a:p>
        <a:p>
          <a:pPr algn="l"/>
          <a:r>
            <a:rPr kumimoji="1" lang="ja-JP" altLang="en-US" sz="1100">
              <a:solidFill>
                <a:sysClr val="windowText" lastClr="000000"/>
              </a:solidFill>
            </a:rPr>
            <a:t>・事業所の業務に関連がないと判断できる項目・・・・・・・・・　／</a:t>
          </a: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238539</xdr:colOff>
      <xdr:row>4</xdr:row>
      <xdr:rowOff>106016</xdr:rowOff>
    </xdr:from>
    <xdr:to>
      <xdr:col>16</xdr:col>
      <xdr:colOff>165652</xdr:colOff>
      <xdr:row>10</xdr:row>
      <xdr:rowOff>86138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314661" y="927651"/>
          <a:ext cx="4194313" cy="1292087"/>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以下の基準で評価し、評価欄に記入して下さい。</a:t>
          </a:r>
        </a:p>
        <a:p>
          <a:pPr algn="l"/>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・すでに取り組んでいる項目　・・・・・・・・・・・・・・・・　○</a:t>
          </a:r>
        </a:p>
        <a:p>
          <a:pPr algn="l"/>
          <a:r>
            <a:rPr kumimoji="1" lang="ja-JP" altLang="en-US" sz="1100">
              <a:solidFill>
                <a:sysClr val="windowText" lastClr="000000"/>
              </a:solidFill>
            </a:rPr>
            <a:t>・ある程度取り組んでいるが、さらに取組が必要な項目　・・・・　△</a:t>
          </a:r>
          <a:endParaRPr kumimoji="1" lang="en-US" altLang="ja-JP" sz="1100">
            <a:solidFill>
              <a:sysClr val="windowText" lastClr="000000"/>
            </a:solidFill>
          </a:endParaRPr>
        </a:p>
        <a:p>
          <a:pPr algn="l"/>
          <a:r>
            <a:rPr kumimoji="1" lang="ja-JP" altLang="en-US" sz="1100">
              <a:solidFill>
                <a:sysClr val="windowText" lastClr="000000"/>
              </a:solidFill>
            </a:rPr>
            <a:t>・取り組んでいない項目　・・・・・・・・・・・・・・・・・・　</a:t>
          </a:r>
          <a:r>
            <a:rPr kumimoji="1" lang="en-US" altLang="ja-JP" sz="1100">
              <a:solidFill>
                <a:sysClr val="windowText" lastClr="000000"/>
              </a:solidFill>
            </a:rPr>
            <a:t>×</a:t>
          </a:r>
        </a:p>
        <a:p>
          <a:pPr algn="l"/>
          <a:r>
            <a:rPr kumimoji="1" lang="ja-JP" altLang="en-US" sz="1100">
              <a:solidFill>
                <a:sysClr val="windowText" lastClr="000000"/>
              </a:solidFill>
            </a:rPr>
            <a:t>・事業所の業務に関連がないと判断できる項目・・・・・・・・・　／</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showGridLines="0" tabSelected="1" view="pageBreakPreview" zoomScaleNormal="100" zoomScaleSheetLayoutView="100" zoomScalePageLayoutView="85" workbookViewId="0">
      <selection activeCell="M17" sqref="M17"/>
    </sheetView>
  </sheetViews>
  <sheetFormatPr defaultColWidth="8.875" defaultRowHeight="19.899999999999999" customHeight="1" x14ac:dyDescent="0.15"/>
  <cols>
    <col min="1" max="1" width="7.375" style="1" customWidth="1"/>
    <col min="2" max="2" width="14.5" style="1" customWidth="1"/>
    <col min="3" max="4" width="8.875" style="1"/>
    <col min="5" max="5" width="8.125" style="1" customWidth="1"/>
    <col min="6" max="6" width="8.875" style="1"/>
    <col min="7" max="7" width="8.125" style="1" customWidth="1"/>
    <col min="8" max="8" width="8.875" style="1"/>
    <col min="9" max="9" width="7.25" style="1" customWidth="1"/>
    <col min="10" max="10" width="8.875" style="1"/>
    <col min="11" max="11" width="8.125" style="1" customWidth="1"/>
    <col min="12" max="16384" width="8.875" style="1"/>
  </cols>
  <sheetData>
    <row r="1" spans="1:13" s="22" customFormat="1" ht="22.5" customHeight="1" x14ac:dyDescent="0.15">
      <c r="A1" s="132" t="s">
        <v>90</v>
      </c>
      <c r="B1" s="132"/>
      <c r="C1" s="132"/>
      <c r="D1" s="132"/>
      <c r="E1" s="132"/>
      <c r="F1" s="132"/>
      <c r="G1" s="132"/>
      <c r="H1" s="132"/>
      <c r="I1" s="132"/>
      <c r="J1" s="66"/>
      <c r="K1" s="66"/>
      <c r="L1" s="66"/>
      <c r="M1" s="66"/>
    </row>
    <row r="2" spans="1:13" ht="33" customHeight="1" x14ac:dyDescent="0.15">
      <c r="A2" s="133" t="s">
        <v>70</v>
      </c>
      <c r="B2" s="133"/>
      <c r="C2" s="133"/>
      <c r="D2" s="137"/>
      <c r="E2" s="137"/>
      <c r="F2" s="137"/>
      <c r="G2" s="137"/>
      <c r="H2" s="137"/>
      <c r="I2" s="137"/>
      <c r="J2" s="137"/>
      <c r="K2" s="137"/>
    </row>
    <row r="3" spans="1:13" ht="33" customHeight="1" x14ac:dyDescent="0.15">
      <c r="A3" s="133" t="s">
        <v>71</v>
      </c>
      <c r="B3" s="133"/>
      <c r="C3" s="133"/>
      <c r="D3" s="137"/>
      <c r="E3" s="137"/>
      <c r="F3" s="137"/>
      <c r="G3" s="137"/>
      <c r="H3" s="137"/>
      <c r="I3" s="137"/>
      <c r="J3" s="137"/>
      <c r="K3" s="137"/>
    </row>
    <row r="4" spans="1:13" ht="33" customHeight="1" x14ac:dyDescent="0.15">
      <c r="A4" s="134" t="s">
        <v>68</v>
      </c>
      <c r="B4" s="135"/>
      <c r="C4" s="136"/>
      <c r="D4" s="137" t="s">
        <v>88</v>
      </c>
      <c r="E4" s="137"/>
      <c r="F4" s="137"/>
      <c r="G4" s="137"/>
      <c r="H4" s="137"/>
      <c r="I4" s="137"/>
      <c r="J4" s="137"/>
      <c r="K4" s="137"/>
    </row>
    <row r="5" spans="1:13" ht="33" customHeight="1" x14ac:dyDescent="0.15">
      <c r="A5" s="134" t="s">
        <v>69</v>
      </c>
      <c r="B5" s="135"/>
      <c r="C5" s="136"/>
      <c r="D5" s="137" t="s">
        <v>89</v>
      </c>
      <c r="E5" s="137"/>
      <c r="F5" s="137"/>
      <c r="G5" s="137"/>
      <c r="H5" s="137"/>
      <c r="I5" s="137"/>
      <c r="J5" s="137"/>
      <c r="K5" s="137"/>
    </row>
    <row r="6" spans="1:13" ht="33" customHeight="1" x14ac:dyDescent="0.15">
      <c r="A6" s="134" t="s">
        <v>212</v>
      </c>
      <c r="B6" s="135"/>
      <c r="C6" s="136"/>
      <c r="D6" s="137" t="s">
        <v>89</v>
      </c>
      <c r="E6" s="137"/>
      <c r="F6" s="137"/>
      <c r="G6" s="137"/>
      <c r="H6" s="137"/>
      <c r="I6" s="137"/>
      <c r="J6" s="137"/>
      <c r="K6" s="137"/>
    </row>
    <row r="7" spans="1:13" ht="33" customHeight="1" x14ac:dyDescent="0.15">
      <c r="A7" s="134" t="s">
        <v>242</v>
      </c>
      <c r="B7" s="135"/>
      <c r="C7" s="136"/>
      <c r="D7" s="127" t="s">
        <v>243</v>
      </c>
      <c r="E7" s="128"/>
      <c r="F7" s="128"/>
      <c r="G7" s="128"/>
      <c r="H7" s="128"/>
      <c r="I7" s="128"/>
      <c r="J7" s="128"/>
      <c r="K7" s="129"/>
    </row>
    <row r="8" spans="1:13" ht="33" customHeight="1" x14ac:dyDescent="0.15">
      <c r="A8" s="134" t="s">
        <v>213</v>
      </c>
      <c r="B8" s="135"/>
      <c r="C8" s="136"/>
      <c r="D8" s="137" t="s">
        <v>214</v>
      </c>
      <c r="E8" s="137"/>
      <c r="F8" s="137"/>
      <c r="G8" s="137"/>
      <c r="H8" s="137"/>
      <c r="I8" s="137"/>
      <c r="J8" s="137"/>
      <c r="K8" s="137"/>
    </row>
    <row r="9" spans="1:13" ht="33" customHeight="1" x14ac:dyDescent="0.15">
      <c r="A9" s="142" t="s">
        <v>72</v>
      </c>
      <c r="B9" s="143"/>
      <c r="C9" s="144"/>
      <c r="D9" s="156"/>
      <c r="E9" s="156"/>
      <c r="F9" s="156"/>
      <c r="G9" s="156"/>
      <c r="H9" s="156"/>
      <c r="I9" s="156"/>
      <c r="J9" s="156"/>
      <c r="K9" s="156"/>
    </row>
    <row r="10" spans="1:13" ht="22.9" customHeight="1" x14ac:dyDescent="0.15">
      <c r="A10" s="145"/>
      <c r="B10" s="146"/>
      <c r="C10" s="147"/>
      <c r="D10" s="141" t="s">
        <v>233</v>
      </c>
      <c r="E10" s="139"/>
      <c r="F10" s="139" t="s">
        <v>73</v>
      </c>
      <c r="G10" s="139"/>
      <c r="H10" s="139" t="s">
        <v>74</v>
      </c>
      <c r="I10" s="139"/>
      <c r="J10" s="139" t="s">
        <v>75</v>
      </c>
      <c r="K10" s="140"/>
    </row>
    <row r="11" spans="1:13" ht="22.9" customHeight="1" x14ac:dyDescent="0.15">
      <c r="A11" s="145"/>
      <c r="B11" s="146"/>
      <c r="C11" s="147"/>
      <c r="D11" s="151" t="s">
        <v>76</v>
      </c>
      <c r="E11" s="152"/>
      <c r="F11" s="152"/>
      <c r="G11" s="152"/>
      <c r="H11" s="139" t="s">
        <v>77</v>
      </c>
      <c r="I11" s="139"/>
      <c r="J11" s="139" t="s">
        <v>78</v>
      </c>
      <c r="K11" s="140"/>
    </row>
    <row r="12" spans="1:13" ht="22.9" customHeight="1" x14ac:dyDescent="0.15">
      <c r="A12" s="145"/>
      <c r="B12" s="146"/>
      <c r="C12" s="147"/>
      <c r="D12" s="141" t="s">
        <v>79</v>
      </c>
      <c r="E12" s="139"/>
      <c r="F12" s="139" t="s">
        <v>80</v>
      </c>
      <c r="G12" s="139"/>
      <c r="H12" s="139" t="s">
        <v>81</v>
      </c>
      <c r="I12" s="139"/>
      <c r="J12" s="139" t="s">
        <v>82</v>
      </c>
      <c r="K12" s="140"/>
    </row>
    <row r="13" spans="1:13" ht="22.9" customHeight="1" x14ac:dyDescent="0.15">
      <c r="A13" s="145"/>
      <c r="B13" s="146"/>
      <c r="C13" s="147"/>
      <c r="D13" s="141" t="s">
        <v>83</v>
      </c>
      <c r="E13" s="139"/>
      <c r="F13" s="139"/>
      <c r="G13" s="139"/>
      <c r="H13" s="139" t="s">
        <v>84</v>
      </c>
      <c r="I13" s="139"/>
      <c r="J13" s="139" t="s">
        <v>85</v>
      </c>
      <c r="K13" s="140"/>
    </row>
    <row r="14" spans="1:13" ht="22.9" customHeight="1" x14ac:dyDescent="0.15">
      <c r="A14" s="148"/>
      <c r="B14" s="149"/>
      <c r="C14" s="150"/>
      <c r="D14" s="155" t="s">
        <v>86</v>
      </c>
      <c r="E14" s="153"/>
      <c r="F14" s="153" t="s">
        <v>87</v>
      </c>
      <c r="G14" s="153"/>
      <c r="H14" s="153"/>
      <c r="I14" s="153"/>
      <c r="J14" s="153"/>
      <c r="K14" s="154"/>
    </row>
    <row r="15" spans="1:13" ht="19.899999999999999" customHeight="1" x14ac:dyDescent="0.15">
      <c r="D15" s="2"/>
      <c r="E15" s="2"/>
      <c r="F15" s="2"/>
      <c r="G15" s="2"/>
      <c r="H15" s="2"/>
      <c r="I15" s="2"/>
      <c r="J15" s="2"/>
      <c r="K15" s="2"/>
    </row>
    <row r="16" spans="1:13" ht="19.899999999999999" customHeight="1" x14ac:dyDescent="0.15">
      <c r="A16" s="21" t="s">
        <v>175</v>
      </c>
    </row>
    <row r="17" spans="1:11" s="15" customFormat="1" ht="21.6" customHeight="1" x14ac:dyDescent="0.15">
      <c r="A17" s="73"/>
      <c r="B17" s="71" t="s">
        <v>246</v>
      </c>
      <c r="C17" s="41" t="s">
        <v>91</v>
      </c>
      <c r="D17" s="157" t="s">
        <v>92</v>
      </c>
      <c r="E17" s="158"/>
      <c r="F17" s="158"/>
      <c r="G17" s="159"/>
      <c r="H17" s="160" t="s">
        <v>93</v>
      </c>
      <c r="I17" s="158"/>
      <c r="J17" s="158"/>
      <c r="K17" s="159"/>
    </row>
    <row r="18" spans="1:11" ht="27" customHeight="1" x14ac:dyDescent="0.15">
      <c r="A18" s="77" t="s">
        <v>244</v>
      </c>
      <c r="B18" s="78"/>
      <c r="C18" s="79"/>
      <c r="D18" s="138"/>
      <c r="E18" s="138"/>
      <c r="F18" s="138"/>
      <c r="G18" s="138"/>
      <c r="H18" s="138"/>
      <c r="I18" s="138"/>
      <c r="J18" s="138"/>
      <c r="K18" s="138"/>
    </row>
    <row r="19" spans="1:11" ht="27" customHeight="1" x14ac:dyDescent="0.15">
      <c r="A19" s="77" t="s">
        <v>245</v>
      </c>
      <c r="B19" s="78"/>
      <c r="C19" s="79"/>
      <c r="D19" s="138"/>
      <c r="E19" s="138"/>
      <c r="F19" s="138"/>
      <c r="G19" s="138"/>
      <c r="H19" s="138"/>
      <c r="I19" s="138"/>
      <c r="J19" s="138"/>
      <c r="K19" s="138"/>
    </row>
    <row r="20" spans="1:11" ht="40.9" customHeight="1" x14ac:dyDescent="0.15">
      <c r="A20" s="130" t="s">
        <v>249</v>
      </c>
      <c r="B20" s="131"/>
      <c r="C20" s="131"/>
      <c r="D20" s="131"/>
      <c r="E20" s="131"/>
      <c r="F20" s="131"/>
      <c r="G20" s="131"/>
      <c r="H20" s="131"/>
      <c r="I20" s="131"/>
      <c r="J20" s="131"/>
      <c r="K20" s="131"/>
    </row>
    <row r="21" spans="1:11" ht="33" customHeight="1" x14ac:dyDescent="0.15"/>
    <row r="22" spans="1:11" ht="33" customHeight="1" x14ac:dyDescent="0.15"/>
  </sheetData>
  <mergeCells count="40">
    <mergeCell ref="A6:C6"/>
    <mergeCell ref="D6:K6"/>
    <mergeCell ref="D18:G18"/>
    <mergeCell ref="H18:K18"/>
    <mergeCell ref="H11:I11"/>
    <mergeCell ref="J11:K11"/>
    <mergeCell ref="F12:G12"/>
    <mergeCell ref="H12:I12"/>
    <mergeCell ref="J12:K12"/>
    <mergeCell ref="D9:K9"/>
    <mergeCell ref="D10:E10"/>
    <mergeCell ref="A8:C8"/>
    <mergeCell ref="D8:K8"/>
    <mergeCell ref="A7:C7"/>
    <mergeCell ref="D17:G17"/>
    <mergeCell ref="H17:K17"/>
    <mergeCell ref="A9:C14"/>
    <mergeCell ref="D11:G11"/>
    <mergeCell ref="F14:K14"/>
    <mergeCell ref="D12:E12"/>
    <mergeCell ref="D14:E14"/>
    <mergeCell ref="F10:G10"/>
    <mergeCell ref="H10:I10"/>
    <mergeCell ref="J10:K10"/>
    <mergeCell ref="D7:K7"/>
    <mergeCell ref="A20:K20"/>
    <mergeCell ref="A1:I1"/>
    <mergeCell ref="A2:C2"/>
    <mergeCell ref="A3:C3"/>
    <mergeCell ref="A4:C4"/>
    <mergeCell ref="A5:C5"/>
    <mergeCell ref="D2:K2"/>
    <mergeCell ref="D3:K3"/>
    <mergeCell ref="D4:K4"/>
    <mergeCell ref="D5:K5"/>
    <mergeCell ref="D19:G19"/>
    <mergeCell ref="H19:K19"/>
    <mergeCell ref="H13:I13"/>
    <mergeCell ref="J13:K13"/>
    <mergeCell ref="D13:G13"/>
  </mergeCells>
  <phoneticPr fontId="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
  <sheetViews>
    <sheetView showGridLines="0" view="pageBreakPreview" topLeftCell="A11" zoomScaleNormal="100" zoomScaleSheetLayoutView="100" workbookViewId="0">
      <selection activeCell="C21" sqref="C21:H23"/>
    </sheetView>
  </sheetViews>
  <sheetFormatPr defaultRowHeight="13.5" x14ac:dyDescent="0.15"/>
  <cols>
    <col min="1" max="1" width="10.25" customWidth="1"/>
    <col min="2" max="2" width="10" customWidth="1"/>
    <col min="3" max="3" width="5" customWidth="1"/>
    <col min="4" max="4" width="6.25" customWidth="1"/>
    <col min="5" max="5" width="6.5" customWidth="1"/>
    <col min="6" max="6" width="7.875" customWidth="1"/>
    <col min="7" max="7" width="19.625" customWidth="1"/>
    <col min="8" max="8" width="6" customWidth="1"/>
    <col min="9" max="9" width="5" customWidth="1"/>
    <col min="10" max="10" width="6.5" customWidth="1"/>
    <col min="11" max="11" width="7.875" customWidth="1"/>
    <col min="12" max="12" width="19.625" customWidth="1"/>
  </cols>
  <sheetData>
    <row r="1" spans="1:12" s="1" customFormat="1" ht="22.5" customHeight="1" x14ac:dyDescent="0.15">
      <c r="A1" s="196" t="s">
        <v>220</v>
      </c>
      <c r="B1" s="196"/>
      <c r="C1" s="196"/>
      <c r="D1" s="196"/>
      <c r="E1" s="196"/>
      <c r="F1" s="196"/>
      <c r="G1" s="196"/>
      <c r="H1" s="196"/>
      <c r="I1" s="7"/>
      <c r="J1" s="7"/>
      <c r="K1" s="7"/>
      <c r="L1" s="7"/>
    </row>
    <row r="2" spans="1:12" s="1" customFormat="1" ht="22.5" customHeight="1" x14ac:dyDescent="0.15">
      <c r="A2" s="162" t="s">
        <v>221</v>
      </c>
      <c r="B2" s="162"/>
      <c r="C2" s="162"/>
      <c r="D2" s="162"/>
      <c r="E2" s="162"/>
      <c r="F2" s="162"/>
      <c r="G2" s="162"/>
      <c r="H2" s="162"/>
      <c r="I2" s="162"/>
      <c r="J2" s="162"/>
      <c r="K2" s="162"/>
      <c r="L2" s="162"/>
    </row>
    <row r="3" spans="1:12" s="1" customFormat="1" ht="19.899999999999999" customHeight="1" x14ac:dyDescent="0.15">
      <c r="A3" s="180" t="s">
        <v>47</v>
      </c>
      <c r="B3" s="180"/>
      <c r="C3" s="133" t="str">
        <f>記入表１!D17</f>
        <v>（　　年　月　～　　　年　月）</v>
      </c>
      <c r="D3" s="133"/>
      <c r="E3" s="133"/>
      <c r="F3" s="133"/>
      <c r="G3" s="133"/>
      <c r="H3" s="133" t="str">
        <f>記入表１!H17</f>
        <v>（　　年　月　～　　　年　月）</v>
      </c>
      <c r="I3" s="133"/>
      <c r="J3" s="133"/>
      <c r="K3" s="133"/>
      <c r="L3" s="133"/>
    </row>
    <row r="4" spans="1:12" s="17" customFormat="1" ht="37.5" customHeight="1" x14ac:dyDescent="0.15">
      <c r="A4" s="180" t="s">
        <v>0</v>
      </c>
      <c r="B4" s="180"/>
      <c r="C4" s="134" t="s">
        <v>7</v>
      </c>
      <c r="D4" s="135"/>
      <c r="E4" s="136"/>
      <c r="F4" s="9" t="s">
        <v>55</v>
      </c>
      <c r="G4" s="54" t="s">
        <v>235</v>
      </c>
      <c r="H4" s="134" t="s">
        <v>7</v>
      </c>
      <c r="I4" s="135"/>
      <c r="J4" s="136"/>
      <c r="K4" s="9" t="s">
        <v>55</v>
      </c>
      <c r="L4" s="54" t="s">
        <v>235</v>
      </c>
    </row>
    <row r="5" spans="1:12" s="1" customFormat="1" ht="30" customHeight="1" x14ac:dyDescent="0.15">
      <c r="A5" s="137" t="s">
        <v>1</v>
      </c>
      <c r="B5" s="137"/>
      <c r="C5" s="186"/>
      <c r="D5" s="187"/>
      <c r="E5" s="10" t="s">
        <v>8</v>
      </c>
      <c r="F5" s="13">
        <v>0.49</v>
      </c>
      <c r="G5" s="98">
        <f>C5*F5</f>
        <v>0</v>
      </c>
      <c r="H5" s="186"/>
      <c r="I5" s="187"/>
      <c r="J5" s="10" t="s">
        <v>8</v>
      </c>
      <c r="K5" s="13">
        <v>0.49</v>
      </c>
      <c r="L5" s="101">
        <f>H5*K5</f>
        <v>0</v>
      </c>
    </row>
    <row r="6" spans="1:12" s="1" customFormat="1" ht="30" customHeight="1" x14ac:dyDescent="0.15">
      <c r="A6" s="184" t="s">
        <v>2</v>
      </c>
      <c r="B6" s="74" t="s">
        <v>3</v>
      </c>
      <c r="C6" s="186"/>
      <c r="D6" s="187"/>
      <c r="E6" s="10" t="s">
        <v>56</v>
      </c>
      <c r="F6" s="13">
        <v>2.5</v>
      </c>
      <c r="G6" s="98">
        <f t="shared" ref="G6:G12" si="0">C6*F6</f>
        <v>0</v>
      </c>
      <c r="H6" s="186"/>
      <c r="I6" s="187"/>
      <c r="J6" s="10" t="s">
        <v>58</v>
      </c>
      <c r="K6" s="13">
        <v>2.5</v>
      </c>
      <c r="L6" s="101">
        <f t="shared" ref="L6:L9" si="1">H6*K6</f>
        <v>0</v>
      </c>
    </row>
    <row r="7" spans="1:12" s="1" customFormat="1" ht="30" customHeight="1" x14ac:dyDescent="0.15">
      <c r="A7" s="185"/>
      <c r="B7" s="74" t="s">
        <v>4</v>
      </c>
      <c r="C7" s="186"/>
      <c r="D7" s="187"/>
      <c r="E7" s="10" t="s">
        <v>57</v>
      </c>
      <c r="F7" s="13">
        <v>2.7</v>
      </c>
      <c r="G7" s="98">
        <f t="shared" si="0"/>
        <v>0</v>
      </c>
      <c r="H7" s="186"/>
      <c r="I7" s="187"/>
      <c r="J7" s="10" t="s">
        <v>59</v>
      </c>
      <c r="K7" s="13">
        <v>2.7</v>
      </c>
      <c r="L7" s="101">
        <f t="shared" si="1"/>
        <v>0</v>
      </c>
    </row>
    <row r="8" spans="1:12" s="1" customFormat="1" ht="30" customHeight="1" x14ac:dyDescent="0.15">
      <c r="A8" s="185"/>
      <c r="B8" s="74" t="s">
        <v>5</v>
      </c>
      <c r="C8" s="186"/>
      <c r="D8" s="187"/>
      <c r="E8" s="10" t="s">
        <v>9</v>
      </c>
      <c r="F8" s="13">
        <v>2.2000000000000002</v>
      </c>
      <c r="G8" s="98">
        <f t="shared" si="0"/>
        <v>0</v>
      </c>
      <c r="H8" s="186"/>
      <c r="I8" s="187"/>
      <c r="J8" s="10" t="s">
        <v>9</v>
      </c>
      <c r="K8" s="13">
        <v>2.2000000000000002</v>
      </c>
      <c r="L8" s="101">
        <f t="shared" si="1"/>
        <v>0</v>
      </c>
    </row>
    <row r="9" spans="1:12" s="1" customFormat="1" ht="30" customHeight="1" x14ac:dyDescent="0.15">
      <c r="A9" s="185"/>
      <c r="B9" s="16" t="s">
        <v>6</v>
      </c>
      <c r="C9" s="169"/>
      <c r="D9" s="170"/>
      <c r="E9" s="11" t="s">
        <v>9</v>
      </c>
      <c r="F9" s="14">
        <v>6.5</v>
      </c>
      <c r="G9" s="99">
        <f t="shared" si="0"/>
        <v>0</v>
      </c>
      <c r="H9" s="169"/>
      <c r="I9" s="170"/>
      <c r="J9" s="11" t="s">
        <v>9</v>
      </c>
      <c r="K9" s="14">
        <v>6.5</v>
      </c>
      <c r="L9" s="102">
        <f t="shared" si="1"/>
        <v>0</v>
      </c>
    </row>
    <row r="10" spans="1:12" s="1" customFormat="1" ht="30" customHeight="1" x14ac:dyDescent="0.15">
      <c r="A10" s="167"/>
      <c r="B10" s="168"/>
      <c r="C10" s="171" t="s">
        <v>64</v>
      </c>
      <c r="D10" s="172"/>
      <c r="E10" s="172"/>
      <c r="F10" s="173"/>
      <c r="G10" s="100">
        <f>SUM(G6:G9)</f>
        <v>0</v>
      </c>
      <c r="H10" s="171" t="s">
        <v>65</v>
      </c>
      <c r="I10" s="172"/>
      <c r="J10" s="172"/>
      <c r="K10" s="173"/>
      <c r="L10" s="103">
        <f>SUM(L6:L9)</f>
        <v>0</v>
      </c>
    </row>
    <row r="11" spans="1:12" s="1" customFormat="1" ht="30" customHeight="1" x14ac:dyDescent="0.15">
      <c r="A11" s="182" t="s">
        <v>60</v>
      </c>
      <c r="B11" s="74" t="s">
        <v>10</v>
      </c>
      <c r="C11" s="186"/>
      <c r="D11" s="187"/>
      <c r="E11" s="10" t="s">
        <v>58</v>
      </c>
      <c r="F11" s="13">
        <v>2.2999999999999998</v>
      </c>
      <c r="G11" s="98">
        <f t="shared" si="0"/>
        <v>0</v>
      </c>
      <c r="H11" s="186"/>
      <c r="I11" s="187"/>
      <c r="J11" s="10" t="s">
        <v>62</v>
      </c>
      <c r="K11" s="13">
        <v>2.2999999999999998</v>
      </c>
      <c r="L11" s="101">
        <f t="shared" ref="L11:L12" si="2">H11*K11</f>
        <v>0</v>
      </c>
    </row>
    <row r="12" spans="1:12" s="1" customFormat="1" ht="30" customHeight="1" x14ac:dyDescent="0.15">
      <c r="A12" s="183"/>
      <c r="B12" s="75" t="s">
        <v>11</v>
      </c>
      <c r="C12" s="169"/>
      <c r="D12" s="170"/>
      <c r="E12" s="12" t="s">
        <v>61</v>
      </c>
      <c r="F12" s="14">
        <v>2.6</v>
      </c>
      <c r="G12" s="99">
        <f t="shared" si="0"/>
        <v>0</v>
      </c>
      <c r="H12" s="169"/>
      <c r="I12" s="170"/>
      <c r="J12" s="12" t="s">
        <v>63</v>
      </c>
      <c r="K12" s="14">
        <v>2.6</v>
      </c>
      <c r="L12" s="102">
        <f t="shared" si="2"/>
        <v>0</v>
      </c>
    </row>
    <row r="13" spans="1:12" s="1" customFormat="1" ht="30" customHeight="1" x14ac:dyDescent="0.15">
      <c r="A13" s="167"/>
      <c r="B13" s="168"/>
      <c r="C13" s="171" t="s">
        <v>234</v>
      </c>
      <c r="D13" s="172"/>
      <c r="E13" s="172"/>
      <c r="F13" s="173"/>
      <c r="G13" s="98">
        <f>SUM(G11:G12)</f>
        <v>0</v>
      </c>
      <c r="H13" s="171" t="s">
        <v>234</v>
      </c>
      <c r="I13" s="172"/>
      <c r="J13" s="172"/>
      <c r="K13" s="173"/>
      <c r="L13" s="101">
        <f>SUM(L11:L12)</f>
        <v>0</v>
      </c>
    </row>
    <row r="14" spans="1:12" s="1" customFormat="1" ht="30" customHeight="1" x14ac:dyDescent="0.15">
      <c r="A14" s="177" t="s">
        <v>17</v>
      </c>
      <c r="B14" s="178"/>
      <c r="C14" s="174">
        <f>G5+G10+G13</f>
        <v>0</v>
      </c>
      <c r="D14" s="175"/>
      <c r="E14" s="175"/>
      <c r="F14" s="175"/>
      <c r="G14" s="176"/>
      <c r="H14" s="174">
        <f>L5+L10+L13</f>
        <v>0</v>
      </c>
      <c r="I14" s="175"/>
      <c r="J14" s="175"/>
      <c r="K14" s="175"/>
      <c r="L14" s="176"/>
    </row>
    <row r="15" spans="1:12" s="1" customFormat="1" ht="30" customHeight="1" x14ac:dyDescent="0.15">
      <c r="A15" s="189" t="s">
        <v>13</v>
      </c>
      <c r="B15" s="190"/>
      <c r="C15" s="163" t="s">
        <v>247</v>
      </c>
      <c r="D15" s="163"/>
      <c r="E15" s="163"/>
      <c r="F15" s="163"/>
      <c r="G15" s="123" t="str">
        <f>IFERROR(C14/記入表１!D18,"0")</f>
        <v>0</v>
      </c>
      <c r="H15" s="163" t="s">
        <v>247</v>
      </c>
      <c r="I15" s="163"/>
      <c r="J15" s="163"/>
      <c r="K15" s="163"/>
      <c r="L15" s="125" t="str">
        <f>IFERROR(H14/記入表１!H18,"0")</f>
        <v>0</v>
      </c>
    </row>
    <row r="16" spans="1:12" s="1" customFormat="1" ht="30" customHeight="1" x14ac:dyDescent="0.15">
      <c r="A16" s="190"/>
      <c r="B16" s="190"/>
      <c r="C16" s="164" t="s">
        <v>248</v>
      </c>
      <c r="D16" s="165"/>
      <c r="E16" s="165"/>
      <c r="F16" s="166"/>
      <c r="G16" s="124" t="str">
        <f>IFERROR(C14/記入表１!D19,"0")</f>
        <v>0</v>
      </c>
      <c r="H16" s="164" t="s">
        <v>248</v>
      </c>
      <c r="I16" s="165"/>
      <c r="J16" s="165"/>
      <c r="K16" s="166"/>
      <c r="L16" s="126" t="str">
        <f>IFERROR(H14/記入表１!H19,"0")</f>
        <v>0</v>
      </c>
    </row>
    <row r="17" spans="1:12" s="1" customFormat="1" ht="30" customHeight="1" x14ac:dyDescent="0.15">
      <c r="A17" s="161" t="s">
        <v>256</v>
      </c>
      <c r="B17" s="161"/>
      <c r="C17" s="161"/>
      <c r="D17" s="161"/>
      <c r="E17" s="161"/>
      <c r="F17" s="161"/>
      <c r="G17" s="161"/>
      <c r="H17" s="161"/>
      <c r="I17" s="161"/>
      <c r="J17" s="161"/>
      <c r="K17" s="161"/>
      <c r="L17" s="161"/>
    </row>
    <row r="18" spans="1:12" s="22" customFormat="1" ht="15.6" customHeight="1" x14ac:dyDescent="0.15">
      <c r="A18" s="132" t="s">
        <v>94</v>
      </c>
      <c r="B18" s="132"/>
      <c r="C18" s="132"/>
      <c r="D18" s="132"/>
      <c r="E18" s="132"/>
      <c r="F18" s="132"/>
      <c r="G18" s="132"/>
      <c r="H18" s="132"/>
      <c r="I18" s="23"/>
      <c r="J18" s="23"/>
      <c r="K18" s="23"/>
      <c r="L18" s="23"/>
    </row>
    <row r="19" spans="1:12" s="1" customFormat="1" ht="18.600000000000001" customHeight="1" x14ac:dyDescent="0.15">
      <c r="A19" s="180" t="s">
        <v>47</v>
      </c>
      <c r="B19" s="180"/>
      <c r="C19" s="195" t="str">
        <f>C3</f>
        <v>（　　年　月　～　　　年　月）</v>
      </c>
      <c r="D19" s="195"/>
      <c r="E19" s="195"/>
      <c r="F19" s="195"/>
      <c r="G19" s="188" t="str">
        <f>H3</f>
        <v>（　　年　月　～　　　年　月）</v>
      </c>
      <c r="H19" s="188"/>
    </row>
    <row r="20" spans="1:12" s="1" customFormat="1" ht="37.5" customHeight="1" x14ac:dyDescent="0.15">
      <c r="A20" s="180" t="s">
        <v>15</v>
      </c>
      <c r="B20" s="180"/>
      <c r="C20" s="192" t="s">
        <v>16</v>
      </c>
      <c r="D20" s="193"/>
      <c r="E20" s="193"/>
      <c r="F20" s="194"/>
      <c r="G20" s="191" t="s">
        <v>16</v>
      </c>
      <c r="H20" s="133"/>
    </row>
    <row r="21" spans="1:12" s="1" customFormat="1" ht="30" customHeight="1" x14ac:dyDescent="0.15">
      <c r="A21" s="179" t="s">
        <v>1</v>
      </c>
      <c r="B21" s="179"/>
      <c r="C21" s="181" t="str">
        <f>IFERROR(G5/C14,"0")</f>
        <v>0</v>
      </c>
      <c r="D21" s="181"/>
      <c r="E21" s="181"/>
      <c r="F21" s="181"/>
      <c r="G21" s="181" t="str">
        <f>IFERROR(L5/H14,"0")</f>
        <v>0</v>
      </c>
      <c r="H21" s="181"/>
    </row>
    <row r="22" spans="1:12" s="1" customFormat="1" ht="30" customHeight="1" x14ac:dyDescent="0.15">
      <c r="A22" s="179" t="s">
        <v>2</v>
      </c>
      <c r="B22" s="179"/>
      <c r="C22" s="181" t="str">
        <f>IFERROR(G10/C14,"0")</f>
        <v>0</v>
      </c>
      <c r="D22" s="181"/>
      <c r="E22" s="181"/>
      <c r="F22" s="181"/>
      <c r="G22" s="181" t="str">
        <f>IFERROR(L10/H14,"0")</f>
        <v>0</v>
      </c>
      <c r="H22" s="181"/>
    </row>
    <row r="23" spans="1:12" s="1" customFormat="1" ht="30" customHeight="1" x14ac:dyDescent="0.15">
      <c r="A23" s="179" t="s">
        <v>12</v>
      </c>
      <c r="B23" s="179"/>
      <c r="C23" s="181" t="str">
        <f>IFERROR(G13/C14,"0")</f>
        <v>0</v>
      </c>
      <c r="D23" s="181"/>
      <c r="E23" s="181"/>
      <c r="F23" s="181"/>
      <c r="G23" s="181" t="str">
        <f>IFERROR(L13/H14,"0")</f>
        <v>0</v>
      </c>
      <c r="H23" s="181"/>
    </row>
  </sheetData>
  <mergeCells count="56">
    <mergeCell ref="A1:H1"/>
    <mergeCell ref="C11:D11"/>
    <mergeCell ref="C12:D12"/>
    <mergeCell ref="A4:B4"/>
    <mergeCell ref="A5:B5"/>
    <mergeCell ref="C4:E4"/>
    <mergeCell ref="C5:D5"/>
    <mergeCell ref="C6:D6"/>
    <mergeCell ref="C7:D7"/>
    <mergeCell ref="C8:D8"/>
    <mergeCell ref="C9:D9"/>
    <mergeCell ref="H5:I5"/>
    <mergeCell ref="H6:I6"/>
    <mergeCell ref="C23:F23"/>
    <mergeCell ref="G23:H23"/>
    <mergeCell ref="A18:H18"/>
    <mergeCell ref="G19:H19"/>
    <mergeCell ref="C15:F15"/>
    <mergeCell ref="A22:B22"/>
    <mergeCell ref="A23:B23"/>
    <mergeCell ref="C16:F16"/>
    <mergeCell ref="A15:B16"/>
    <mergeCell ref="G20:H20"/>
    <mergeCell ref="C20:F20"/>
    <mergeCell ref="A20:B20"/>
    <mergeCell ref="C22:F22"/>
    <mergeCell ref="G22:H22"/>
    <mergeCell ref="C19:F19"/>
    <mergeCell ref="A19:B19"/>
    <mergeCell ref="A21:B21"/>
    <mergeCell ref="C3:G3"/>
    <mergeCell ref="H3:L3"/>
    <mergeCell ref="A3:B3"/>
    <mergeCell ref="C21:F21"/>
    <mergeCell ref="G21:H21"/>
    <mergeCell ref="A11:A12"/>
    <mergeCell ref="C10:F10"/>
    <mergeCell ref="A6:A9"/>
    <mergeCell ref="A10:B10"/>
    <mergeCell ref="H7:I7"/>
    <mergeCell ref="H8:I8"/>
    <mergeCell ref="H9:I9"/>
    <mergeCell ref="H11:I11"/>
    <mergeCell ref="H13:K13"/>
    <mergeCell ref="C13:F13"/>
    <mergeCell ref="A17:L17"/>
    <mergeCell ref="A2:L2"/>
    <mergeCell ref="H4:J4"/>
    <mergeCell ref="H15:K15"/>
    <mergeCell ref="H16:K16"/>
    <mergeCell ref="A13:B13"/>
    <mergeCell ref="H12:I12"/>
    <mergeCell ref="H10:K10"/>
    <mergeCell ref="H14:L14"/>
    <mergeCell ref="C14:G14"/>
    <mergeCell ref="A14:B14"/>
  </mergeCells>
  <phoneticPr fontId="1"/>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9"/>
  <sheetViews>
    <sheetView showGridLines="0" view="pageBreakPreview" topLeftCell="A28" zoomScaleNormal="100" zoomScaleSheetLayoutView="100" workbookViewId="0">
      <selection activeCell="C37" sqref="C37"/>
    </sheetView>
  </sheetViews>
  <sheetFormatPr defaultColWidth="8.875" defaultRowHeight="13.5" x14ac:dyDescent="0.15"/>
  <cols>
    <col min="1" max="2" width="13.75" style="5" customWidth="1"/>
    <col min="3" max="10" width="10.5" style="5" customWidth="1"/>
    <col min="11" max="16384" width="8.875" style="5"/>
  </cols>
  <sheetData>
    <row r="1" spans="1:10" s="88" customFormat="1" ht="16.899999999999999" customHeight="1" x14ac:dyDescent="0.15">
      <c r="A1" s="203" t="s">
        <v>222</v>
      </c>
      <c r="B1" s="203"/>
      <c r="C1" s="203"/>
      <c r="D1" s="203"/>
      <c r="E1" s="203"/>
      <c r="F1" s="203"/>
      <c r="G1" s="203"/>
      <c r="H1" s="203"/>
      <c r="I1" s="203"/>
      <c r="J1" s="203"/>
    </row>
    <row r="2" spans="1:10" ht="30" customHeight="1" x14ac:dyDescent="0.15">
      <c r="A2" s="209" t="s">
        <v>232</v>
      </c>
      <c r="B2" s="162"/>
      <c r="C2" s="162"/>
      <c r="D2" s="162"/>
      <c r="E2" s="162"/>
      <c r="F2" s="162"/>
      <c r="G2" s="162"/>
      <c r="H2" s="162"/>
      <c r="I2" s="162"/>
      <c r="J2" s="162"/>
    </row>
    <row r="3" spans="1:10" ht="19.899999999999999" customHeight="1" x14ac:dyDescent="0.15">
      <c r="A3" s="180" t="s">
        <v>47</v>
      </c>
      <c r="B3" s="180"/>
      <c r="C3" s="133" t="str">
        <f>記入表１!D17</f>
        <v>（　　年　月　～　　　年　月）</v>
      </c>
      <c r="D3" s="133"/>
      <c r="E3" s="133"/>
      <c r="F3" s="133"/>
      <c r="G3" s="133" t="str">
        <f>記入表１!H17</f>
        <v>（　　年　月　～　　　年　月）</v>
      </c>
      <c r="H3" s="133"/>
      <c r="I3" s="133"/>
      <c r="J3" s="133"/>
    </row>
    <row r="4" spans="1:10" s="18" customFormat="1" ht="78.75" customHeight="1" x14ac:dyDescent="0.15">
      <c r="A4" s="205" t="s">
        <v>48</v>
      </c>
      <c r="B4" s="206"/>
      <c r="C4" s="8" t="s">
        <v>42</v>
      </c>
      <c r="D4" s="8" t="s">
        <v>43</v>
      </c>
      <c r="E4" s="8" t="s">
        <v>44</v>
      </c>
      <c r="F4" s="8" t="s">
        <v>45</v>
      </c>
      <c r="G4" s="8" t="s">
        <v>42</v>
      </c>
      <c r="H4" s="8" t="s">
        <v>43</v>
      </c>
      <c r="I4" s="8" t="s">
        <v>44</v>
      </c>
      <c r="J4" s="8" t="s">
        <v>45</v>
      </c>
    </row>
    <row r="5" spans="1:10" s="19" customFormat="1" ht="15" customHeight="1" x14ac:dyDescent="0.15">
      <c r="A5" s="207" t="s">
        <v>46</v>
      </c>
      <c r="B5" s="208"/>
      <c r="C5" s="9" t="s">
        <v>35</v>
      </c>
      <c r="D5" s="9" t="s">
        <v>36</v>
      </c>
      <c r="E5" s="9" t="s">
        <v>36</v>
      </c>
      <c r="F5" s="9" t="s">
        <v>37</v>
      </c>
      <c r="G5" s="9" t="s">
        <v>38</v>
      </c>
      <c r="H5" s="9" t="s">
        <v>39</v>
      </c>
      <c r="I5" s="9" t="s">
        <v>40</v>
      </c>
      <c r="J5" s="9" t="s">
        <v>41</v>
      </c>
    </row>
    <row r="6" spans="1:10" ht="30" customHeight="1" x14ac:dyDescent="0.15">
      <c r="A6" s="137" t="s">
        <v>183</v>
      </c>
      <c r="B6" s="137"/>
      <c r="C6" s="57"/>
      <c r="D6" s="57"/>
      <c r="E6" s="58">
        <f>C6+D6</f>
        <v>0</v>
      </c>
      <c r="F6" s="76" t="str">
        <f>IFERROR(C6/E6,"0")</f>
        <v>0</v>
      </c>
      <c r="G6" s="57"/>
      <c r="H6" s="57"/>
      <c r="I6" s="58">
        <f>G6+H6</f>
        <v>0</v>
      </c>
      <c r="J6" s="76" t="str">
        <f>IFERROR(G6/I6,"0")</f>
        <v>0</v>
      </c>
    </row>
    <row r="7" spans="1:10" ht="30" customHeight="1" x14ac:dyDescent="0.15">
      <c r="A7" s="137" t="s">
        <v>184</v>
      </c>
      <c r="B7" s="137"/>
      <c r="C7" s="57"/>
      <c r="D7" s="57"/>
      <c r="E7" s="58">
        <f t="shared" ref="E7:E11" si="0">C7+D7</f>
        <v>0</v>
      </c>
      <c r="F7" s="76" t="str">
        <f t="shared" ref="F7:F11" si="1">IFERROR(C7/E7,"0")</f>
        <v>0</v>
      </c>
      <c r="G7" s="57"/>
      <c r="H7" s="57"/>
      <c r="I7" s="58">
        <f t="shared" ref="I7:I9" si="2">G7+H7</f>
        <v>0</v>
      </c>
      <c r="J7" s="76" t="str">
        <f t="shared" ref="J7:J12" si="3">IFERROR(G7/I7,"0")</f>
        <v>0</v>
      </c>
    </row>
    <row r="8" spans="1:10" ht="30" customHeight="1" x14ac:dyDescent="0.15">
      <c r="A8" s="137" t="s">
        <v>185</v>
      </c>
      <c r="B8" s="137"/>
      <c r="C8" s="57"/>
      <c r="D8" s="57"/>
      <c r="E8" s="58">
        <f t="shared" si="0"/>
        <v>0</v>
      </c>
      <c r="F8" s="76" t="str">
        <f t="shared" si="1"/>
        <v>0</v>
      </c>
      <c r="G8" s="57"/>
      <c r="H8" s="57"/>
      <c r="I8" s="58">
        <f t="shared" si="2"/>
        <v>0</v>
      </c>
      <c r="J8" s="76" t="str">
        <f t="shared" si="3"/>
        <v>0</v>
      </c>
    </row>
    <row r="9" spans="1:10" ht="30" customHeight="1" x14ac:dyDescent="0.15">
      <c r="A9" s="137" t="s">
        <v>24</v>
      </c>
      <c r="B9" s="137"/>
      <c r="C9" s="57"/>
      <c r="D9" s="57"/>
      <c r="E9" s="58">
        <f t="shared" si="0"/>
        <v>0</v>
      </c>
      <c r="F9" s="76" t="str">
        <f t="shared" si="1"/>
        <v>0</v>
      </c>
      <c r="G9" s="57"/>
      <c r="H9" s="57"/>
      <c r="I9" s="58">
        <f t="shared" si="2"/>
        <v>0</v>
      </c>
      <c r="J9" s="76" t="str">
        <f t="shared" si="3"/>
        <v>0</v>
      </c>
    </row>
    <row r="10" spans="1:10" ht="30" customHeight="1" x14ac:dyDescent="0.15">
      <c r="A10" s="137"/>
      <c r="B10" s="137"/>
      <c r="C10" s="57"/>
      <c r="D10" s="57"/>
      <c r="E10" s="58">
        <f t="shared" si="0"/>
        <v>0</v>
      </c>
      <c r="F10" s="76" t="str">
        <f t="shared" si="1"/>
        <v>0</v>
      </c>
      <c r="G10" s="57"/>
      <c r="H10" s="57"/>
      <c r="I10" s="58">
        <f t="shared" ref="I10:I11" si="4">G10+H10</f>
        <v>0</v>
      </c>
      <c r="J10" s="76" t="str">
        <f t="shared" si="3"/>
        <v>0</v>
      </c>
    </row>
    <row r="11" spans="1:10" ht="30" customHeight="1" x14ac:dyDescent="0.15">
      <c r="A11" s="137"/>
      <c r="B11" s="137"/>
      <c r="C11" s="57"/>
      <c r="D11" s="57"/>
      <c r="E11" s="58">
        <f t="shared" si="0"/>
        <v>0</v>
      </c>
      <c r="F11" s="76" t="str">
        <f t="shared" si="1"/>
        <v>0</v>
      </c>
      <c r="G11" s="57"/>
      <c r="H11" s="57"/>
      <c r="I11" s="58">
        <f t="shared" si="4"/>
        <v>0</v>
      </c>
      <c r="J11" s="76" t="str">
        <f t="shared" si="3"/>
        <v>0</v>
      </c>
    </row>
    <row r="12" spans="1:10" s="20" customFormat="1" ht="30" customHeight="1" x14ac:dyDescent="0.15">
      <c r="A12" s="197" t="s">
        <v>25</v>
      </c>
      <c r="B12" s="197"/>
      <c r="C12" s="59">
        <f>SUM(C6:C9)</f>
        <v>0</v>
      </c>
      <c r="D12" s="59">
        <f>SUM(D6:D9)</f>
        <v>0</v>
      </c>
      <c r="E12" s="60">
        <f>C12+D12</f>
        <v>0</v>
      </c>
      <c r="F12" s="104" t="str">
        <f>IFERROR(C12/E12,"0")</f>
        <v>0</v>
      </c>
      <c r="G12" s="59">
        <f>SUM(G6:G9)</f>
        <v>0</v>
      </c>
      <c r="H12" s="59">
        <f>SUM(H6:H9)</f>
        <v>0</v>
      </c>
      <c r="I12" s="60">
        <f>G12+H12</f>
        <v>0</v>
      </c>
      <c r="J12" s="104" t="str">
        <f t="shared" si="3"/>
        <v>0</v>
      </c>
    </row>
    <row r="13" spans="1:10" ht="30.6" customHeight="1" x14ac:dyDescent="0.15">
      <c r="A13" s="204" t="s">
        <v>250</v>
      </c>
      <c r="B13" s="86" t="s">
        <v>251</v>
      </c>
      <c r="C13" s="125" t="str">
        <f>IFERROR(C12/記入表１!D18,"0")</f>
        <v>0</v>
      </c>
      <c r="D13" s="125" t="str">
        <f>IFERROR(D12/記入表１!D18,"0")</f>
        <v>0</v>
      </c>
      <c r="E13" s="125" t="str">
        <f>IFERROR(E12/記入表１!D18,"0")</f>
        <v>0</v>
      </c>
      <c r="F13" s="105" t="s">
        <v>14</v>
      </c>
      <c r="G13" s="125" t="str">
        <f>IFERROR(G12/記入表１!H18,"0")</f>
        <v>0</v>
      </c>
      <c r="H13" s="125" t="str">
        <f>IFERROR(H12/記入表１!H18,"0")</f>
        <v>0</v>
      </c>
      <c r="I13" s="125" t="str">
        <f>IFERROR(I12/記入表１!H18,"0")</f>
        <v>0</v>
      </c>
      <c r="J13" s="105" t="s">
        <v>23</v>
      </c>
    </row>
    <row r="14" spans="1:10" ht="30.6" customHeight="1" x14ac:dyDescent="0.15">
      <c r="A14" s="204"/>
      <c r="B14" s="87" t="s">
        <v>252</v>
      </c>
      <c r="C14" s="125" t="str">
        <f>IFERROR(C12/記入表１!D19,"0")</f>
        <v>0</v>
      </c>
      <c r="D14" s="125" t="str">
        <f>IFERROR(D12/記入表１!D19,"0")</f>
        <v>0</v>
      </c>
      <c r="E14" s="125" t="str">
        <f>IFERROR(E12/記入表１!D19,"0")</f>
        <v>0</v>
      </c>
      <c r="F14" s="105" t="s">
        <v>14</v>
      </c>
      <c r="G14" s="125" t="str">
        <f>IFERROR(G12/記入表１!H19,"0")</f>
        <v>0</v>
      </c>
      <c r="H14" s="125" t="str">
        <f>IFERROR(H12/記入表１!H19,"0")</f>
        <v>0</v>
      </c>
      <c r="I14" s="125" t="str">
        <f>IFERROR(I12/記入表１!H19,"0")</f>
        <v>0</v>
      </c>
      <c r="J14" s="105" t="s">
        <v>23</v>
      </c>
    </row>
    <row r="15" spans="1:10" s="19" customFormat="1" ht="22.9" customHeight="1" x14ac:dyDescent="0.15">
      <c r="A15" s="202" t="s">
        <v>256</v>
      </c>
      <c r="B15" s="202"/>
      <c r="C15" s="202"/>
      <c r="D15" s="202"/>
      <c r="E15" s="202"/>
      <c r="F15" s="202"/>
      <c r="G15" s="202"/>
      <c r="H15" s="202"/>
      <c r="I15" s="202"/>
      <c r="J15" s="202"/>
    </row>
    <row r="16" spans="1:10" s="88" customFormat="1" ht="19.899999999999999" customHeight="1" x14ac:dyDescent="0.15">
      <c r="A16" s="203" t="s">
        <v>223</v>
      </c>
      <c r="B16" s="203"/>
      <c r="C16" s="203"/>
      <c r="D16" s="203"/>
      <c r="E16" s="203"/>
      <c r="F16" s="203"/>
      <c r="G16" s="203"/>
      <c r="H16" s="203"/>
      <c r="I16" s="203"/>
      <c r="J16" s="203"/>
    </row>
    <row r="17" spans="1:10" ht="30" customHeight="1" x14ac:dyDescent="0.15">
      <c r="A17" s="209" t="s">
        <v>232</v>
      </c>
      <c r="B17" s="162"/>
      <c r="C17" s="162"/>
      <c r="D17" s="162"/>
      <c r="E17" s="162"/>
      <c r="F17" s="162"/>
      <c r="G17" s="162"/>
      <c r="H17" s="162"/>
      <c r="I17" s="162"/>
      <c r="J17" s="162"/>
    </row>
    <row r="18" spans="1:10" ht="19.899999999999999" customHeight="1" x14ac:dyDescent="0.15">
      <c r="A18" s="180" t="s">
        <v>47</v>
      </c>
      <c r="B18" s="180"/>
      <c r="C18" s="133" t="str">
        <f>C3</f>
        <v>（　　年　月　～　　　年　月）</v>
      </c>
      <c r="D18" s="133"/>
      <c r="E18" s="133"/>
      <c r="F18" s="133"/>
      <c r="G18" s="133" t="str">
        <f>G3</f>
        <v>（　　年　月　～　　　年　月）</v>
      </c>
      <c r="H18" s="133"/>
      <c r="I18" s="133"/>
      <c r="J18" s="133"/>
    </row>
    <row r="19" spans="1:10" s="18" customFormat="1" ht="78.75" customHeight="1" x14ac:dyDescent="0.15">
      <c r="A19" s="205" t="s">
        <v>48</v>
      </c>
      <c r="B19" s="206"/>
      <c r="C19" s="8" t="s">
        <v>42</v>
      </c>
      <c r="D19" s="8" t="s">
        <v>43</v>
      </c>
      <c r="E19" s="8" t="s">
        <v>44</v>
      </c>
      <c r="F19" s="8" t="s">
        <v>45</v>
      </c>
      <c r="G19" s="8" t="s">
        <v>42</v>
      </c>
      <c r="H19" s="8" t="s">
        <v>43</v>
      </c>
      <c r="I19" s="8" t="s">
        <v>44</v>
      </c>
      <c r="J19" s="8" t="s">
        <v>45</v>
      </c>
    </row>
    <row r="20" spans="1:10" s="19" customFormat="1" ht="15" customHeight="1" x14ac:dyDescent="0.15">
      <c r="A20" s="207" t="s">
        <v>46</v>
      </c>
      <c r="B20" s="208"/>
      <c r="C20" s="9" t="s">
        <v>35</v>
      </c>
      <c r="D20" s="9" t="s">
        <v>36</v>
      </c>
      <c r="E20" s="9" t="s">
        <v>36</v>
      </c>
      <c r="F20" s="9" t="s">
        <v>37</v>
      </c>
      <c r="G20" s="9" t="s">
        <v>38</v>
      </c>
      <c r="H20" s="9" t="s">
        <v>39</v>
      </c>
      <c r="I20" s="9" t="s">
        <v>40</v>
      </c>
      <c r="J20" s="9" t="s">
        <v>41</v>
      </c>
    </row>
    <row r="21" spans="1:10" ht="30" customHeight="1" x14ac:dyDescent="0.15">
      <c r="A21" s="137" t="s">
        <v>18</v>
      </c>
      <c r="B21" s="137"/>
      <c r="C21" s="57"/>
      <c r="D21" s="57"/>
      <c r="E21" s="58">
        <f>C21+D21</f>
        <v>0</v>
      </c>
      <c r="F21" s="76" t="str">
        <f>IFERROR(C21/E21,"0")</f>
        <v>0</v>
      </c>
      <c r="G21" s="57"/>
      <c r="H21" s="57"/>
      <c r="I21" s="58">
        <f>G21+H21</f>
        <v>0</v>
      </c>
      <c r="J21" s="76" t="str">
        <f>IFERROR(G21/I21,"0")</f>
        <v>0</v>
      </c>
    </row>
    <row r="22" spans="1:10" ht="30" customHeight="1" x14ac:dyDescent="0.15">
      <c r="A22" s="137" t="s">
        <v>19</v>
      </c>
      <c r="B22" s="137"/>
      <c r="C22" s="57"/>
      <c r="D22" s="57"/>
      <c r="E22" s="58">
        <f t="shared" ref="E22:E29" si="5">C22+D22</f>
        <v>0</v>
      </c>
      <c r="F22" s="76" t="str">
        <f t="shared" ref="F22:F36" si="6">IFERROR(C22/E22,"0")</f>
        <v>0</v>
      </c>
      <c r="G22" s="57"/>
      <c r="H22" s="57"/>
      <c r="I22" s="58">
        <f t="shared" ref="I22:I26" si="7">G22+H22</f>
        <v>0</v>
      </c>
      <c r="J22" s="76" t="str">
        <f t="shared" ref="J22:J36" si="8">IFERROR(G22/I22,"0")</f>
        <v>0</v>
      </c>
    </row>
    <row r="23" spans="1:10" ht="30" customHeight="1" x14ac:dyDescent="0.15">
      <c r="A23" s="198" t="s">
        <v>236</v>
      </c>
      <c r="B23" s="199"/>
      <c r="C23" s="57"/>
      <c r="D23" s="57"/>
      <c r="E23" s="58">
        <f t="shared" si="5"/>
        <v>0</v>
      </c>
      <c r="F23" s="76" t="str">
        <f t="shared" si="6"/>
        <v>0</v>
      </c>
      <c r="G23" s="57"/>
      <c r="H23" s="57"/>
      <c r="I23" s="58">
        <f t="shared" si="7"/>
        <v>0</v>
      </c>
      <c r="J23" s="76" t="str">
        <f t="shared" si="8"/>
        <v>0</v>
      </c>
    </row>
    <row r="24" spans="1:10" ht="30" customHeight="1" x14ac:dyDescent="0.15">
      <c r="A24" s="137" t="s">
        <v>20</v>
      </c>
      <c r="B24" s="137"/>
      <c r="C24" s="57"/>
      <c r="D24" s="57"/>
      <c r="E24" s="58">
        <f t="shared" si="5"/>
        <v>0</v>
      </c>
      <c r="F24" s="76" t="str">
        <f t="shared" si="6"/>
        <v>0</v>
      </c>
      <c r="G24" s="57"/>
      <c r="H24" s="57"/>
      <c r="I24" s="58">
        <f t="shared" si="7"/>
        <v>0</v>
      </c>
      <c r="J24" s="76" t="str">
        <f t="shared" si="8"/>
        <v>0</v>
      </c>
    </row>
    <row r="25" spans="1:10" ht="30" customHeight="1" x14ac:dyDescent="0.15">
      <c r="A25" s="137" t="s">
        <v>186</v>
      </c>
      <c r="B25" s="137"/>
      <c r="C25" s="57"/>
      <c r="D25" s="57"/>
      <c r="E25" s="58">
        <f t="shared" si="5"/>
        <v>0</v>
      </c>
      <c r="F25" s="76" t="str">
        <f t="shared" si="6"/>
        <v>0</v>
      </c>
      <c r="G25" s="57"/>
      <c r="H25" s="57"/>
      <c r="I25" s="58">
        <f t="shared" si="7"/>
        <v>0</v>
      </c>
      <c r="J25" s="76" t="str">
        <f t="shared" si="8"/>
        <v>0</v>
      </c>
    </row>
    <row r="26" spans="1:10" ht="30" customHeight="1" x14ac:dyDescent="0.15">
      <c r="A26" s="137" t="s">
        <v>21</v>
      </c>
      <c r="B26" s="137"/>
      <c r="C26" s="57"/>
      <c r="D26" s="57"/>
      <c r="E26" s="58">
        <f t="shared" si="5"/>
        <v>0</v>
      </c>
      <c r="F26" s="76" t="str">
        <f t="shared" si="6"/>
        <v>0</v>
      </c>
      <c r="G26" s="57"/>
      <c r="H26" s="57"/>
      <c r="I26" s="58">
        <f t="shared" si="7"/>
        <v>0</v>
      </c>
      <c r="J26" s="76" t="str">
        <f t="shared" si="8"/>
        <v>0</v>
      </c>
    </row>
    <row r="27" spans="1:10" ht="30" customHeight="1" x14ac:dyDescent="0.15">
      <c r="A27" s="137" t="s">
        <v>22</v>
      </c>
      <c r="B27" s="137"/>
      <c r="C27" s="57"/>
      <c r="D27" s="57"/>
      <c r="E27" s="58">
        <f t="shared" si="5"/>
        <v>0</v>
      </c>
      <c r="F27" s="76" t="str">
        <f t="shared" si="6"/>
        <v>0</v>
      </c>
      <c r="G27" s="57"/>
      <c r="H27" s="57"/>
      <c r="I27" s="58">
        <f t="shared" ref="I27:I28" si="9">G27+H27</f>
        <v>0</v>
      </c>
      <c r="J27" s="76" t="str">
        <f t="shared" si="8"/>
        <v>0</v>
      </c>
    </row>
    <row r="28" spans="1:10" ht="30" customHeight="1" x14ac:dyDescent="0.15">
      <c r="A28" s="137"/>
      <c r="B28" s="137"/>
      <c r="C28" s="57"/>
      <c r="D28" s="57"/>
      <c r="E28" s="58">
        <f t="shared" si="5"/>
        <v>0</v>
      </c>
      <c r="F28" s="76" t="str">
        <f t="shared" si="6"/>
        <v>0</v>
      </c>
      <c r="G28" s="57"/>
      <c r="H28" s="57"/>
      <c r="I28" s="58">
        <f t="shared" si="9"/>
        <v>0</v>
      </c>
      <c r="J28" s="76" t="str">
        <f t="shared" si="8"/>
        <v>0</v>
      </c>
    </row>
    <row r="29" spans="1:10" ht="30" customHeight="1" x14ac:dyDescent="0.15">
      <c r="A29" s="137"/>
      <c r="B29" s="137"/>
      <c r="C29" s="57"/>
      <c r="D29" s="57"/>
      <c r="E29" s="58">
        <f t="shared" si="5"/>
        <v>0</v>
      </c>
      <c r="F29" s="76" t="str">
        <f t="shared" si="6"/>
        <v>0</v>
      </c>
      <c r="G29" s="57"/>
      <c r="H29" s="57"/>
      <c r="I29" s="58">
        <f t="shared" ref="I29" si="10">G29+H29</f>
        <v>0</v>
      </c>
      <c r="J29" s="76" t="str">
        <f t="shared" si="8"/>
        <v>0</v>
      </c>
    </row>
    <row r="30" spans="1:10" s="19" customFormat="1" ht="30" customHeight="1" x14ac:dyDescent="0.15">
      <c r="A30" s="180" t="s">
        <v>49</v>
      </c>
      <c r="B30" s="180"/>
      <c r="C30" s="61">
        <f>SUM(C21:C27)</f>
        <v>0</v>
      </c>
      <c r="D30" s="61">
        <f>SUM(D21:D27)</f>
        <v>0</v>
      </c>
      <c r="E30" s="62">
        <f>C30+D30</f>
        <v>0</v>
      </c>
      <c r="F30" s="106" t="str">
        <f t="shared" si="6"/>
        <v>0</v>
      </c>
      <c r="G30" s="61">
        <f>SUM(G21:G27)</f>
        <v>0</v>
      </c>
      <c r="H30" s="61">
        <f>SUM(H21:H27)</f>
        <v>0</v>
      </c>
      <c r="I30" s="62">
        <f>G30+H30</f>
        <v>0</v>
      </c>
      <c r="J30" s="106" t="str">
        <f t="shared" si="8"/>
        <v>0</v>
      </c>
    </row>
    <row r="31" spans="1:10" ht="30" customHeight="1" x14ac:dyDescent="0.15">
      <c r="A31" s="200" t="s">
        <v>50</v>
      </c>
      <c r="B31" s="137"/>
      <c r="C31" s="57"/>
      <c r="D31" s="57"/>
      <c r="E31" s="58">
        <f t="shared" ref="E31:E32" si="11">C31+D31</f>
        <v>0</v>
      </c>
      <c r="F31" s="76" t="str">
        <f t="shared" si="6"/>
        <v>0</v>
      </c>
      <c r="G31" s="57"/>
      <c r="H31" s="57"/>
      <c r="I31" s="58">
        <f t="shared" ref="I31:I32" si="12">G31+H31</f>
        <v>0</v>
      </c>
      <c r="J31" s="76" t="str">
        <f t="shared" si="8"/>
        <v>0</v>
      </c>
    </row>
    <row r="32" spans="1:10" ht="30" customHeight="1" x14ac:dyDescent="0.15">
      <c r="A32" s="200" t="s">
        <v>51</v>
      </c>
      <c r="B32" s="137"/>
      <c r="C32" s="57"/>
      <c r="D32" s="57"/>
      <c r="E32" s="58">
        <f t="shared" si="11"/>
        <v>0</v>
      </c>
      <c r="F32" s="76" t="str">
        <f t="shared" si="6"/>
        <v>0</v>
      </c>
      <c r="G32" s="57"/>
      <c r="H32" s="57"/>
      <c r="I32" s="58">
        <f t="shared" si="12"/>
        <v>0</v>
      </c>
      <c r="J32" s="76" t="str">
        <f t="shared" si="8"/>
        <v>0</v>
      </c>
    </row>
    <row r="33" spans="1:10" ht="30" customHeight="1" x14ac:dyDescent="0.15">
      <c r="A33" s="200" t="s">
        <v>52</v>
      </c>
      <c r="B33" s="137"/>
      <c r="C33" s="57"/>
      <c r="D33" s="57"/>
      <c r="E33" s="58">
        <f t="shared" ref="E33:E34" si="13">C33+D33</f>
        <v>0</v>
      </c>
      <c r="F33" s="76" t="str">
        <f t="shared" si="6"/>
        <v>0</v>
      </c>
      <c r="G33" s="57"/>
      <c r="H33" s="57"/>
      <c r="I33" s="58">
        <f t="shared" ref="I33:I34" si="14">G33+H33</f>
        <v>0</v>
      </c>
      <c r="J33" s="76" t="str">
        <f t="shared" si="8"/>
        <v>0</v>
      </c>
    </row>
    <row r="34" spans="1:10" ht="30" customHeight="1" x14ac:dyDescent="0.15">
      <c r="A34" s="137"/>
      <c r="B34" s="137"/>
      <c r="C34" s="57"/>
      <c r="D34" s="57"/>
      <c r="E34" s="58">
        <f t="shared" si="13"/>
        <v>0</v>
      </c>
      <c r="F34" s="76" t="str">
        <f t="shared" si="6"/>
        <v>0</v>
      </c>
      <c r="G34" s="57"/>
      <c r="H34" s="57"/>
      <c r="I34" s="58">
        <f t="shared" si="14"/>
        <v>0</v>
      </c>
      <c r="J34" s="76" t="str">
        <f t="shared" si="8"/>
        <v>0</v>
      </c>
    </row>
    <row r="35" spans="1:10" s="19" customFormat="1" ht="30" customHeight="1" x14ac:dyDescent="0.15">
      <c r="A35" s="201" t="s">
        <v>53</v>
      </c>
      <c r="B35" s="201"/>
      <c r="C35" s="61">
        <f>SUM(C31:C34)</f>
        <v>0</v>
      </c>
      <c r="D35" s="61">
        <f>SUM(D31:D34)</f>
        <v>0</v>
      </c>
      <c r="E35" s="62">
        <f>C35+D35</f>
        <v>0</v>
      </c>
      <c r="F35" s="106" t="str">
        <f t="shared" si="6"/>
        <v>0</v>
      </c>
      <c r="G35" s="61">
        <f>SUM(G31:G34)</f>
        <v>0</v>
      </c>
      <c r="H35" s="61">
        <f>SUM(H31:H34)</f>
        <v>0</v>
      </c>
      <c r="I35" s="62">
        <f>G35+H35</f>
        <v>0</v>
      </c>
      <c r="J35" s="106" t="str">
        <f t="shared" si="8"/>
        <v>0</v>
      </c>
    </row>
    <row r="36" spans="1:10" s="19" customFormat="1" ht="30" customHeight="1" x14ac:dyDescent="0.15">
      <c r="A36" s="180" t="s">
        <v>54</v>
      </c>
      <c r="B36" s="180"/>
      <c r="C36" s="61">
        <f>SUM(C30+C35)</f>
        <v>0</v>
      </c>
      <c r="D36" s="61">
        <f>SUM(D30+D35)</f>
        <v>0</v>
      </c>
      <c r="E36" s="62">
        <f>C36+D36</f>
        <v>0</v>
      </c>
      <c r="F36" s="106" t="str">
        <f t="shared" si="6"/>
        <v>0</v>
      </c>
      <c r="G36" s="61">
        <f>SUM(G30+G35)</f>
        <v>0</v>
      </c>
      <c r="H36" s="61">
        <f>SUM(H30+H35)</f>
        <v>0</v>
      </c>
      <c r="I36" s="62">
        <f>G36+H36</f>
        <v>0</v>
      </c>
      <c r="J36" s="106" t="str">
        <f t="shared" si="8"/>
        <v>0</v>
      </c>
    </row>
    <row r="37" spans="1:10" ht="30" customHeight="1" x14ac:dyDescent="0.15">
      <c r="A37" s="204" t="s">
        <v>253</v>
      </c>
      <c r="B37" s="86" t="s">
        <v>251</v>
      </c>
      <c r="C37" s="125" t="str">
        <f>IFERROR(C36/記入表１!D18,"0")</f>
        <v>0</v>
      </c>
      <c r="D37" s="125" t="str">
        <f>IFERROR(D36/記入表１!D18,"0")</f>
        <v>0</v>
      </c>
      <c r="E37" s="125" t="str">
        <f>IFERROR(E36/記入表１!D18,"0")</f>
        <v>0</v>
      </c>
      <c r="F37" s="105" t="s">
        <v>14</v>
      </c>
      <c r="G37" s="125" t="str">
        <f>IFERROR(G36/記入表１!H18,"0")</f>
        <v>0</v>
      </c>
      <c r="H37" s="125" t="str">
        <f>IFERROR(H36/記入表１!H18,"0")</f>
        <v>0</v>
      </c>
      <c r="I37" s="125" t="str">
        <f>IFERROR(I36/記入表１!H18,"0")</f>
        <v>0</v>
      </c>
      <c r="J37" s="105" t="s">
        <v>14</v>
      </c>
    </row>
    <row r="38" spans="1:10" ht="30" customHeight="1" x14ac:dyDescent="0.15">
      <c r="A38" s="204"/>
      <c r="B38" s="87" t="s">
        <v>252</v>
      </c>
      <c r="C38" s="125" t="str">
        <f>IFERROR(C36/記入表１!D19,"0")</f>
        <v>0</v>
      </c>
      <c r="D38" s="125" t="str">
        <f>IFERROR(D36/記入表１!D19,"0")</f>
        <v>0</v>
      </c>
      <c r="E38" s="125" t="str">
        <f>IFERROR(E36/記入表１!D19,"0")</f>
        <v>0</v>
      </c>
      <c r="F38" s="105" t="s">
        <v>14</v>
      </c>
      <c r="G38" s="125" t="str">
        <f>IFERROR(G36/記入表１!H19,"0")</f>
        <v>0</v>
      </c>
      <c r="H38" s="125" t="str">
        <f>IFERROR(H36/記入表１!H19,"0")</f>
        <v>0</v>
      </c>
      <c r="I38" s="125" t="str">
        <f>IFERROR(I36/記入表１!H19,"0")</f>
        <v>0</v>
      </c>
      <c r="J38" s="105" t="s">
        <v>14</v>
      </c>
    </row>
    <row r="39" spans="1:10" ht="18" customHeight="1" x14ac:dyDescent="0.15">
      <c r="A39" s="202" t="s">
        <v>256</v>
      </c>
      <c r="B39" s="202"/>
      <c r="C39" s="202"/>
      <c r="D39" s="202"/>
      <c r="E39" s="202"/>
      <c r="F39" s="202"/>
      <c r="G39" s="202"/>
      <c r="H39" s="202"/>
      <c r="I39" s="202"/>
      <c r="J39" s="202"/>
    </row>
  </sheetData>
  <mergeCells count="41">
    <mergeCell ref="A1:J1"/>
    <mergeCell ref="A2:J2"/>
    <mergeCell ref="A4:B4"/>
    <mergeCell ref="A6:B6"/>
    <mergeCell ref="A7:B7"/>
    <mergeCell ref="C3:F3"/>
    <mergeCell ref="G3:J3"/>
    <mergeCell ref="A3:B3"/>
    <mergeCell ref="A5:B5"/>
    <mergeCell ref="A39:J39"/>
    <mergeCell ref="A21:B21"/>
    <mergeCell ref="A16:J16"/>
    <mergeCell ref="A13:A14"/>
    <mergeCell ref="A19:B19"/>
    <mergeCell ref="A20:B20"/>
    <mergeCell ref="A18:B18"/>
    <mergeCell ref="C18:F18"/>
    <mergeCell ref="G18:J18"/>
    <mergeCell ref="A17:J17"/>
    <mergeCell ref="A15:J15"/>
    <mergeCell ref="A30:B30"/>
    <mergeCell ref="A37:A38"/>
    <mergeCell ref="A33:B33"/>
    <mergeCell ref="A34:B34"/>
    <mergeCell ref="A36:B36"/>
    <mergeCell ref="A31:B31"/>
    <mergeCell ref="A32:B32"/>
    <mergeCell ref="A35:B35"/>
    <mergeCell ref="A27:B27"/>
    <mergeCell ref="A28:B28"/>
    <mergeCell ref="A29:B29"/>
    <mergeCell ref="A22:B22"/>
    <mergeCell ref="A23:B23"/>
    <mergeCell ref="A24:B24"/>
    <mergeCell ref="A25:B25"/>
    <mergeCell ref="A26:B26"/>
    <mergeCell ref="A10:B10"/>
    <mergeCell ref="A11:B11"/>
    <mergeCell ref="A8:B8"/>
    <mergeCell ref="A9:B9"/>
    <mergeCell ref="A12:B12"/>
  </mergeCells>
  <phoneticPr fontId="1"/>
  <pageMargins left="0.51181102362204722" right="0.31496062992125984" top="0.74803149606299213" bottom="0.74803149606299213" header="0.31496062992125984" footer="0.31496062992125984"/>
  <pageSetup paperSize="9" scale="85" orientation="portrait" r:id="rId1"/>
  <rowBreaks count="1" manualBreakCount="1">
    <brk id="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showGridLines="0" showZeros="0" view="pageBreakPreview" zoomScale="130" zoomScaleNormal="100" zoomScaleSheetLayoutView="130" zoomScalePageLayoutView="115" workbookViewId="0">
      <selection activeCell="J21" sqref="J21"/>
    </sheetView>
  </sheetViews>
  <sheetFormatPr defaultRowHeight="13.5" x14ac:dyDescent="0.15"/>
  <cols>
    <col min="1" max="1" width="4.875" customWidth="1"/>
    <col min="2" max="2" width="18" customWidth="1"/>
    <col min="3" max="3" width="4.875" customWidth="1"/>
    <col min="4" max="4" width="13" customWidth="1"/>
    <col min="5" max="5" width="17.5" customWidth="1"/>
    <col min="6" max="6" width="4.25" style="85" customWidth="1"/>
    <col min="7" max="7" width="17.5" customWidth="1"/>
    <col min="8" max="8" width="4.25" style="85" customWidth="1"/>
  </cols>
  <sheetData>
    <row r="1" spans="1:12" s="90" customFormat="1" ht="19.149999999999999" customHeight="1" x14ac:dyDescent="0.15">
      <c r="A1" s="68" t="s">
        <v>176</v>
      </c>
      <c r="B1" s="68"/>
      <c r="C1" s="68"/>
      <c r="D1" s="68"/>
      <c r="E1" s="68"/>
      <c r="F1" s="89"/>
      <c r="G1" s="68"/>
      <c r="H1" s="89"/>
    </row>
    <row r="2" spans="1:12" s="93" customFormat="1" ht="16.899999999999999" customHeight="1" x14ac:dyDescent="0.15">
      <c r="A2" s="210" t="s">
        <v>221</v>
      </c>
      <c r="B2" s="210"/>
      <c r="C2" s="210"/>
      <c r="D2" s="210"/>
      <c r="E2" s="210"/>
      <c r="F2" s="210"/>
      <c r="G2" s="210"/>
      <c r="H2" s="210"/>
      <c r="I2" s="91"/>
      <c r="J2" s="91"/>
      <c r="K2" s="91"/>
      <c r="L2" s="92"/>
    </row>
    <row r="3" spans="1:12" s="5" customFormat="1" ht="20.45" customHeight="1" x14ac:dyDescent="0.15">
      <c r="A3" s="207" t="s">
        <v>47</v>
      </c>
      <c r="B3" s="211"/>
      <c r="C3" s="211"/>
      <c r="D3" s="208"/>
      <c r="E3" s="212" t="s">
        <v>263</v>
      </c>
      <c r="F3" s="213"/>
      <c r="G3" s="212" t="s">
        <v>263</v>
      </c>
      <c r="H3" s="213"/>
    </row>
    <row r="4" spans="1:12" s="5" customFormat="1" ht="20.45" customHeight="1" x14ac:dyDescent="0.15">
      <c r="A4" s="180" t="s">
        <v>26</v>
      </c>
      <c r="B4" s="180"/>
      <c r="C4" s="180"/>
      <c r="D4" s="180"/>
      <c r="E4" s="133" t="s">
        <v>27</v>
      </c>
      <c r="F4" s="133"/>
      <c r="G4" s="133" t="s">
        <v>27</v>
      </c>
      <c r="H4" s="133"/>
      <c r="I4" s="1"/>
    </row>
    <row r="5" spans="1:12" s="5" customFormat="1" ht="24" customHeight="1" x14ac:dyDescent="0.15">
      <c r="A5" s="133" t="s">
        <v>30</v>
      </c>
      <c r="B5" s="199" t="s">
        <v>28</v>
      </c>
      <c r="C5" s="199"/>
      <c r="D5" s="199"/>
      <c r="E5" s="107"/>
      <c r="F5" s="81" t="s">
        <v>254</v>
      </c>
      <c r="G5" s="107"/>
      <c r="H5" s="81" t="s">
        <v>254</v>
      </c>
      <c r="I5" s="1"/>
    </row>
    <row r="6" spans="1:12" s="5" customFormat="1" ht="24" customHeight="1" x14ac:dyDescent="0.15">
      <c r="A6" s="133"/>
      <c r="B6" s="199" t="s">
        <v>29</v>
      </c>
      <c r="C6" s="199"/>
      <c r="D6" s="199"/>
      <c r="E6" s="107"/>
      <c r="F6" s="81" t="s">
        <v>254</v>
      </c>
      <c r="G6" s="107"/>
      <c r="H6" s="81" t="s">
        <v>254</v>
      </c>
      <c r="I6" s="1"/>
    </row>
    <row r="7" spans="1:12" s="5" customFormat="1" ht="24" customHeight="1" x14ac:dyDescent="0.15">
      <c r="A7" s="133"/>
      <c r="B7" s="214"/>
      <c r="C7" s="215"/>
      <c r="D7" s="216"/>
      <c r="E7" s="63"/>
      <c r="F7" s="81" t="s">
        <v>254</v>
      </c>
      <c r="G7" s="63"/>
      <c r="H7" s="81" t="s">
        <v>254</v>
      </c>
      <c r="I7" s="1"/>
    </row>
    <row r="8" spans="1:12" s="5" customFormat="1" ht="24" customHeight="1" x14ac:dyDescent="0.15">
      <c r="A8" s="133"/>
      <c r="B8" s="190" t="s">
        <v>31</v>
      </c>
      <c r="C8" s="190"/>
      <c r="D8" s="190"/>
      <c r="E8" s="80">
        <f>SUM(E5:E7)</f>
        <v>0</v>
      </c>
      <c r="F8" s="82" t="s">
        <v>254</v>
      </c>
      <c r="G8" s="80">
        <f>SUM(G5:G7)</f>
        <v>0</v>
      </c>
      <c r="H8" s="82" t="s">
        <v>254</v>
      </c>
      <c r="I8" s="1"/>
    </row>
    <row r="9" spans="1:12" s="5" customFormat="1" ht="24" customHeight="1" x14ac:dyDescent="0.15">
      <c r="A9" s="133"/>
      <c r="B9" s="217" t="s">
        <v>66</v>
      </c>
      <c r="C9" s="108"/>
      <c r="D9" s="109" t="s">
        <v>247</v>
      </c>
      <c r="E9" s="218" t="str">
        <f>IFERROR(E8/記入表１!D18,"0")</f>
        <v>0</v>
      </c>
      <c r="F9" s="219"/>
      <c r="G9" s="218" t="str">
        <f>IFERROR(G8/記入表１!H18,"0")</f>
        <v>0</v>
      </c>
      <c r="H9" s="219"/>
      <c r="I9" s="1"/>
    </row>
    <row r="10" spans="1:12" s="5" customFormat="1" ht="24" customHeight="1" x14ac:dyDescent="0.15">
      <c r="A10" s="133"/>
      <c r="B10" s="217"/>
      <c r="C10" s="108"/>
      <c r="D10" s="109" t="s">
        <v>248</v>
      </c>
      <c r="E10" s="218" t="str">
        <f>IFERROR(E8/記入表１!D19,"0")</f>
        <v>0</v>
      </c>
      <c r="F10" s="219"/>
      <c r="G10" s="218" t="str">
        <f>IFERROR(G8/記入表１!H19,"0")</f>
        <v>0</v>
      </c>
      <c r="H10" s="219"/>
      <c r="I10" s="95"/>
      <c r="J10" s="56"/>
      <c r="K10" s="56"/>
    </row>
    <row r="11" spans="1:12" s="5" customFormat="1" ht="27" customHeight="1" x14ac:dyDescent="0.15">
      <c r="A11" s="220" t="s">
        <v>256</v>
      </c>
      <c r="B11" s="220"/>
      <c r="C11" s="220"/>
      <c r="D11" s="220"/>
      <c r="E11" s="220"/>
      <c r="F11" s="220"/>
      <c r="G11" s="220"/>
      <c r="H11" s="220"/>
      <c r="I11" s="94"/>
      <c r="K11" s="94"/>
    </row>
    <row r="12" spans="1:12" s="5" customFormat="1" ht="20.45" customHeight="1" x14ac:dyDescent="0.15">
      <c r="A12" s="207" t="s">
        <v>47</v>
      </c>
      <c r="B12" s="211"/>
      <c r="C12" s="211"/>
      <c r="D12" s="208"/>
      <c r="E12" s="212" t="str">
        <f>E3</f>
        <v>（　　年　月　～　　　年　月）</v>
      </c>
      <c r="F12" s="213"/>
      <c r="G12" s="212" t="str">
        <f>G3</f>
        <v>（　　年　月　～　　　年　月）</v>
      </c>
      <c r="H12" s="213"/>
    </row>
    <row r="13" spans="1:12" s="5" customFormat="1" ht="20.45" customHeight="1" x14ac:dyDescent="0.15">
      <c r="A13" s="180" t="s">
        <v>26</v>
      </c>
      <c r="B13" s="180"/>
      <c r="C13" s="180"/>
      <c r="D13" s="180"/>
      <c r="E13" s="133" t="s">
        <v>27</v>
      </c>
      <c r="F13" s="133"/>
      <c r="G13" s="133" t="s">
        <v>27</v>
      </c>
      <c r="H13" s="133"/>
      <c r="I13" s="1"/>
    </row>
    <row r="14" spans="1:12" s="5" customFormat="1" ht="24" customHeight="1" x14ac:dyDescent="0.15">
      <c r="A14" s="133" t="s">
        <v>33</v>
      </c>
      <c r="B14" s="110" t="s">
        <v>257</v>
      </c>
      <c r="C14" s="111"/>
      <c r="D14" s="112" t="s">
        <v>258</v>
      </c>
      <c r="E14" s="64"/>
      <c r="F14" s="113" t="s">
        <v>34</v>
      </c>
      <c r="G14" s="64"/>
      <c r="H14" s="113" t="s">
        <v>34</v>
      </c>
      <c r="I14" s="1"/>
    </row>
    <row r="15" spans="1:12" s="5" customFormat="1" ht="24" customHeight="1" x14ac:dyDescent="0.15">
      <c r="A15" s="133"/>
      <c r="B15" s="114" t="s">
        <v>259</v>
      </c>
      <c r="C15" s="115"/>
      <c r="D15" s="116" t="s">
        <v>260</v>
      </c>
      <c r="E15" s="120">
        <f>E14*C15*(100-C14)/100/1000</f>
        <v>0</v>
      </c>
      <c r="F15" s="122" t="s">
        <v>255</v>
      </c>
      <c r="G15" s="121">
        <f>G14*C15*(100-C14)/100/1000</f>
        <v>0</v>
      </c>
      <c r="H15" s="122" t="s">
        <v>255</v>
      </c>
      <c r="I15" s="1"/>
    </row>
    <row r="16" spans="1:12" s="5" customFormat="1" ht="24" customHeight="1" x14ac:dyDescent="0.15">
      <c r="A16" s="133"/>
      <c r="B16" s="110" t="s">
        <v>261</v>
      </c>
      <c r="C16" s="111"/>
      <c r="D16" s="112" t="s">
        <v>258</v>
      </c>
      <c r="E16" s="64"/>
      <c r="F16" s="113" t="s">
        <v>34</v>
      </c>
      <c r="G16" s="64"/>
      <c r="H16" s="113" t="s">
        <v>34</v>
      </c>
      <c r="I16" s="1"/>
    </row>
    <row r="17" spans="1:10" s="5" customFormat="1" ht="24" customHeight="1" x14ac:dyDescent="0.15">
      <c r="A17" s="133"/>
      <c r="B17" s="114" t="s">
        <v>259</v>
      </c>
      <c r="C17" s="115"/>
      <c r="D17" s="116" t="s">
        <v>260</v>
      </c>
      <c r="E17" s="120">
        <f>E16*C17*(100-C16)/100/1000</f>
        <v>0</v>
      </c>
      <c r="F17" s="122" t="s">
        <v>255</v>
      </c>
      <c r="G17" s="121">
        <f>G16*C17*(100-C16)/100/1000</f>
        <v>0</v>
      </c>
      <c r="H17" s="122" t="s">
        <v>255</v>
      </c>
      <c r="I17" s="2"/>
    </row>
    <row r="18" spans="1:10" s="5" customFormat="1" ht="24" customHeight="1" x14ac:dyDescent="0.15">
      <c r="A18" s="133"/>
      <c r="B18" s="110" t="s">
        <v>262</v>
      </c>
      <c r="C18" s="111"/>
      <c r="D18" s="112" t="s">
        <v>258</v>
      </c>
      <c r="E18" s="64"/>
      <c r="F18" s="113" t="s">
        <v>34</v>
      </c>
      <c r="G18" s="64"/>
      <c r="H18" s="113" t="s">
        <v>34</v>
      </c>
      <c r="I18" s="6"/>
      <c r="J18" s="117"/>
    </row>
    <row r="19" spans="1:10" s="5" customFormat="1" ht="24" customHeight="1" x14ac:dyDescent="0.15">
      <c r="A19" s="133"/>
      <c r="B19" s="114" t="s">
        <v>259</v>
      </c>
      <c r="C19" s="115"/>
      <c r="D19" s="116" t="s">
        <v>260</v>
      </c>
      <c r="E19" s="120">
        <f>E18*C19*(100-C18)/100/1000</f>
        <v>0</v>
      </c>
      <c r="F19" s="122" t="s">
        <v>255</v>
      </c>
      <c r="G19" s="121">
        <f>G18*C19*(100-C18)/100/1000</f>
        <v>0</v>
      </c>
      <c r="H19" s="122" t="s">
        <v>255</v>
      </c>
      <c r="I19" s="1"/>
    </row>
    <row r="20" spans="1:10" s="5" customFormat="1" ht="24" customHeight="1" x14ac:dyDescent="0.15">
      <c r="A20" s="133"/>
      <c r="B20" s="222"/>
      <c r="C20" s="223"/>
      <c r="D20" s="224"/>
      <c r="E20" s="64"/>
      <c r="F20" s="83" t="s">
        <v>34</v>
      </c>
      <c r="G20" s="64"/>
      <c r="H20" s="83" t="s">
        <v>34</v>
      </c>
      <c r="I20" s="1"/>
      <c r="J20" s="117"/>
    </row>
    <row r="21" spans="1:10" s="5" customFormat="1" ht="24" customHeight="1" x14ac:dyDescent="0.15">
      <c r="A21" s="133"/>
      <c r="B21" s="225"/>
      <c r="C21" s="226"/>
      <c r="D21" s="227"/>
      <c r="E21" s="65"/>
      <c r="F21" s="84" t="s">
        <v>255</v>
      </c>
      <c r="G21" s="65"/>
      <c r="H21" s="84" t="s">
        <v>255</v>
      </c>
      <c r="I21" s="1"/>
    </row>
    <row r="22" spans="1:10" s="5" customFormat="1" ht="24" customHeight="1" x14ac:dyDescent="0.15">
      <c r="A22" s="133"/>
      <c r="B22" s="228" t="s">
        <v>32</v>
      </c>
      <c r="C22" s="228"/>
      <c r="D22" s="228"/>
      <c r="E22" s="100">
        <f>E15+E17+E19+E21</f>
        <v>0</v>
      </c>
      <c r="F22" s="82" t="s">
        <v>255</v>
      </c>
      <c r="G22" s="100">
        <f>G15+G17+G19+G21</f>
        <v>0</v>
      </c>
      <c r="H22" s="82" t="s">
        <v>255</v>
      </c>
      <c r="I22" s="1"/>
    </row>
    <row r="23" spans="1:10" s="5" customFormat="1" ht="24" customHeight="1" x14ac:dyDescent="0.15">
      <c r="A23" s="133"/>
      <c r="B23" s="217" t="s">
        <v>67</v>
      </c>
      <c r="C23" s="118"/>
      <c r="D23" s="119" t="s">
        <v>247</v>
      </c>
      <c r="E23" s="218" t="str">
        <f>IFERROR(E22/記入表１!D18,"0")</f>
        <v>0</v>
      </c>
      <c r="F23" s="219"/>
      <c r="G23" s="218" t="str">
        <f>IFERROR(G22/記入表１!H18,"0")</f>
        <v>0</v>
      </c>
      <c r="H23" s="219"/>
      <c r="I23" s="1"/>
    </row>
    <row r="24" spans="1:10" s="5" customFormat="1" ht="24" customHeight="1" x14ac:dyDescent="0.15">
      <c r="A24" s="133"/>
      <c r="B24" s="229"/>
      <c r="C24" s="72"/>
      <c r="D24" s="119" t="s">
        <v>248</v>
      </c>
      <c r="E24" s="218" t="str">
        <f>IFERROR(E22/記入表１!D19,"0")</f>
        <v>0</v>
      </c>
      <c r="F24" s="219"/>
      <c r="G24" s="218" t="str">
        <f>IFERROR(G22/記入表１!H19,"0")</f>
        <v>0</v>
      </c>
      <c r="H24" s="219"/>
      <c r="I24" s="1"/>
    </row>
    <row r="25" spans="1:10" ht="16.899999999999999" customHeight="1" x14ac:dyDescent="0.15">
      <c r="A25" s="221" t="s">
        <v>256</v>
      </c>
      <c r="B25" s="221"/>
      <c r="C25" s="221"/>
      <c r="D25" s="221"/>
      <c r="E25" s="221"/>
      <c r="F25" s="221"/>
      <c r="G25" s="221"/>
      <c r="H25" s="221"/>
    </row>
    <row r="26" spans="1:10" x14ac:dyDescent="0.15">
      <c r="A26" s="96"/>
      <c r="B26" s="96"/>
      <c r="C26" s="96"/>
      <c r="D26" s="96"/>
      <c r="E26" s="96"/>
      <c r="F26" s="97"/>
      <c r="G26" s="96"/>
      <c r="H26" s="97"/>
    </row>
    <row r="27" spans="1:10" x14ac:dyDescent="0.15">
      <c r="A27" s="96"/>
      <c r="B27" s="96"/>
      <c r="C27" s="96"/>
      <c r="D27" s="96"/>
      <c r="E27" s="96"/>
      <c r="F27" s="97"/>
      <c r="G27" s="96"/>
      <c r="H27" s="97"/>
    </row>
  </sheetData>
  <mergeCells count="33">
    <mergeCell ref="G24:H24"/>
    <mergeCell ref="A25:H25"/>
    <mergeCell ref="A13:D13"/>
    <mergeCell ref="E13:F13"/>
    <mergeCell ref="G13:H13"/>
    <mergeCell ref="A14:A24"/>
    <mergeCell ref="B20:D21"/>
    <mergeCell ref="B22:D22"/>
    <mergeCell ref="B23:B24"/>
    <mergeCell ref="E23:F23"/>
    <mergeCell ref="G23:H23"/>
    <mergeCell ref="E24:F24"/>
    <mergeCell ref="A12:D12"/>
    <mergeCell ref="E12:F12"/>
    <mergeCell ref="G12:H12"/>
    <mergeCell ref="A5:A10"/>
    <mergeCell ref="B5:D5"/>
    <mergeCell ref="B6:D6"/>
    <mergeCell ref="B7:D7"/>
    <mergeCell ref="B8:D8"/>
    <mergeCell ref="B9:B10"/>
    <mergeCell ref="E9:F9"/>
    <mergeCell ref="G9:H9"/>
    <mergeCell ref="E10:F10"/>
    <mergeCell ref="G10:H10"/>
    <mergeCell ref="A11:H11"/>
    <mergeCell ref="A2:H2"/>
    <mergeCell ref="A3:D3"/>
    <mergeCell ref="E3:F3"/>
    <mergeCell ref="G3:H3"/>
    <mergeCell ref="A4:D4"/>
    <mergeCell ref="E4:F4"/>
    <mergeCell ref="G4:H4"/>
  </mergeCells>
  <phoneticPr fontId="1"/>
  <pageMargins left="0.7" right="0.7" top="0.75" bottom="0.75" header="0.3" footer="0.3"/>
  <pageSetup paperSize="9" scale="10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3"/>
  <sheetViews>
    <sheetView showGridLines="0" view="pageBreakPreview" zoomScale="115" zoomScaleNormal="100" zoomScaleSheetLayoutView="115" workbookViewId="0">
      <selection activeCell="K41" sqref="K41"/>
    </sheetView>
  </sheetViews>
  <sheetFormatPr defaultColWidth="8.875" defaultRowHeight="19.149999999999999" customHeight="1" x14ac:dyDescent="0.15"/>
  <cols>
    <col min="1" max="1" width="5.25" style="1" customWidth="1"/>
    <col min="2" max="2" width="8.875" style="24"/>
    <col min="3" max="7" width="8.875" style="1"/>
    <col min="8" max="8" width="19.625" style="1" customWidth="1"/>
    <col min="9" max="9" width="11.125" style="15" customWidth="1"/>
    <col min="10" max="16384" width="8.875" style="1"/>
  </cols>
  <sheetData>
    <row r="1" spans="1:9" s="22" customFormat="1" ht="13.15" customHeight="1" x14ac:dyDescent="0.15">
      <c r="A1" s="67" t="s">
        <v>178</v>
      </c>
      <c r="B1" s="67"/>
      <c r="C1" s="67"/>
      <c r="D1" s="67"/>
      <c r="E1" s="67"/>
      <c r="F1" s="67"/>
      <c r="G1" s="67"/>
    </row>
    <row r="2" spans="1:9" s="22" customFormat="1" ht="13.15" customHeight="1" x14ac:dyDescent="0.15">
      <c r="A2" s="67" t="s">
        <v>148</v>
      </c>
    </row>
    <row r="3" spans="1:9" ht="19.149999999999999" customHeight="1" x14ac:dyDescent="0.15">
      <c r="A3" s="258" t="s">
        <v>95</v>
      </c>
      <c r="B3" s="259"/>
      <c r="C3" s="259"/>
      <c r="D3" s="259"/>
      <c r="E3" s="259"/>
      <c r="F3" s="259"/>
      <c r="G3" s="259"/>
      <c r="H3" s="260"/>
      <c r="I3" s="39" t="s">
        <v>215</v>
      </c>
    </row>
    <row r="4" spans="1:9" ht="19.149999999999999" customHeight="1" x14ac:dyDescent="0.15">
      <c r="A4" s="280" t="s">
        <v>108</v>
      </c>
      <c r="B4" s="281"/>
      <c r="C4" s="281"/>
      <c r="D4" s="281"/>
      <c r="E4" s="281"/>
      <c r="F4" s="281"/>
      <c r="G4" s="281"/>
      <c r="H4" s="281"/>
      <c r="I4" s="282"/>
    </row>
    <row r="5" spans="1:9" s="27" customFormat="1" ht="17.649999999999999" customHeight="1" x14ac:dyDescent="0.15">
      <c r="A5" s="26">
        <v>1</v>
      </c>
      <c r="B5" s="276" t="s">
        <v>96</v>
      </c>
      <c r="C5" s="276"/>
      <c r="D5" s="276"/>
      <c r="E5" s="276"/>
      <c r="F5" s="276"/>
      <c r="G5" s="276"/>
      <c r="H5" s="277"/>
      <c r="I5" s="45"/>
    </row>
    <row r="6" spans="1:9" s="27" customFormat="1" ht="17.649999999999999" customHeight="1" x14ac:dyDescent="0.15">
      <c r="A6" s="28">
        <v>2</v>
      </c>
      <c r="B6" s="270" t="s">
        <v>97</v>
      </c>
      <c r="C6" s="270" t="s">
        <v>97</v>
      </c>
      <c r="D6" s="270" t="s">
        <v>97</v>
      </c>
      <c r="E6" s="270" t="s">
        <v>97</v>
      </c>
      <c r="F6" s="270" t="s">
        <v>97</v>
      </c>
      <c r="G6" s="270" t="s">
        <v>97</v>
      </c>
      <c r="H6" s="271" t="s">
        <v>97</v>
      </c>
      <c r="I6" s="45"/>
    </row>
    <row r="7" spans="1:9" s="27" customFormat="1" ht="17.649999999999999" customHeight="1" x14ac:dyDescent="0.15">
      <c r="A7" s="28">
        <v>3</v>
      </c>
      <c r="B7" s="270" t="s">
        <v>218</v>
      </c>
      <c r="C7" s="270" t="s">
        <v>98</v>
      </c>
      <c r="D7" s="270" t="s">
        <v>98</v>
      </c>
      <c r="E7" s="270" t="s">
        <v>98</v>
      </c>
      <c r="F7" s="270" t="s">
        <v>98</v>
      </c>
      <c r="G7" s="270" t="s">
        <v>98</v>
      </c>
      <c r="H7" s="271" t="s">
        <v>98</v>
      </c>
      <c r="I7" s="45"/>
    </row>
    <row r="8" spans="1:9" s="27" customFormat="1" ht="17.649999999999999" customHeight="1" x14ac:dyDescent="0.15">
      <c r="A8" s="28">
        <v>4</v>
      </c>
      <c r="B8" s="270" t="s">
        <v>99</v>
      </c>
      <c r="C8" s="270" t="s">
        <v>99</v>
      </c>
      <c r="D8" s="270" t="s">
        <v>99</v>
      </c>
      <c r="E8" s="270" t="s">
        <v>99</v>
      </c>
      <c r="F8" s="270" t="s">
        <v>99</v>
      </c>
      <c r="G8" s="270" t="s">
        <v>99</v>
      </c>
      <c r="H8" s="271" t="s">
        <v>99</v>
      </c>
      <c r="I8" s="45"/>
    </row>
    <row r="9" spans="1:9" s="27" customFormat="1" ht="17.649999999999999" customHeight="1" x14ac:dyDescent="0.15">
      <c r="A9" s="28">
        <v>5</v>
      </c>
      <c r="B9" s="270" t="s">
        <v>195</v>
      </c>
      <c r="C9" s="270" t="s">
        <v>100</v>
      </c>
      <c r="D9" s="270" t="s">
        <v>100</v>
      </c>
      <c r="E9" s="270" t="s">
        <v>100</v>
      </c>
      <c r="F9" s="270" t="s">
        <v>100</v>
      </c>
      <c r="G9" s="270" t="s">
        <v>100</v>
      </c>
      <c r="H9" s="271" t="s">
        <v>100</v>
      </c>
      <c r="I9" s="45"/>
    </row>
    <row r="10" spans="1:9" s="27" customFormat="1" ht="17.649999999999999" customHeight="1" x14ac:dyDescent="0.15">
      <c r="A10" s="29">
        <v>6</v>
      </c>
      <c r="B10" s="278" t="s">
        <v>102</v>
      </c>
      <c r="C10" s="278" t="s">
        <v>101</v>
      </c>
      <c r="D10" s="278" t="s">
        <v>101</v>
      </c>
      <c r="E10" s="278" t="s">
        <v>101</v>
      </c>
      <c r="F10" s="278" t="s">
        <v>101</v>
      </c>
      <c r="G10" s="278" t="s">
        <v>101</v>
      </c>
      <c r="H10" s="279" t="s">
        <v>101</v>
      </c>
      <c r="I10" s="45"/>
    </row>
    <row r="11" spans="1:9" ht="19.149999999999999" customHeight="1" x14ac:dyDescent="0.15">
      <c r="A11" s="283" t="s">
        <v>188</v>
      </c>
      <c r="B11" s="284"/>
      <c r="C11" s="284"/>
      <c r="D11" s="284"/>
      <c r="E11" s="284"/>
      <c r="F11" s="284"/>
      <c r="G11" s="284"/>
      <c r="H11" s="284"/>
      <c r="I11" s="285"/>
    </row>
    <row r="12" spans="1:9" s="27" customFormat="1" ht="17.649999999999999" customHeight="1" x14ac:dyDescent="0.15">
      <c r="A12" s="30">
        <v>7</v>
      </c>
      <c r="B12" s="274" t="s">
        <v>109</v>
      </c>
      <c r="C12" s="274"/>
      <c r="D12" s="274"/>
      <c r="E12" s="274"/>
      <c r="F12" s="274"/>
      <c r="G12" s="274"/>
      <c r="H12" s="275"/>
      <c r="I12" s="45"/>
    </row>
    <row r="13" spans="1:9" s="27" customFormat="1" ht="17.649999999999999" customHeight="1" x14ac:dyDescent="0.15">
      <c r="A13" s="28">
        <v>8</v>
      </c>
      <c r="B13" s="272" t="s">
        <v>110</v>
      </c>
      <c r="C13" s="272"/>
      <c r="D13" s="272"/>
      <c r="E13" s="272"/>
      <c r="F13" s="272"/>
      <c r="G13" s="272"/>
      <c r="H13" s="273"/>
      <c r="I13" s="43"/>
    </row>
    <row r="14" spans="1:9" s="27" customFormat="1" ht="17.649999999999999" customHeight="1" x14ac:dyDescent="0.15">
      <c r="A14" s="28">
        <v>9</v>
      </c>
      <c r="B14" s="253" t="s">
        <v>103</v>
      </c>
      <c r="C14" s="253"/>
      <c r="D14" s="253"/>
      <c r="E14" s="253"/>
      <c r="F14" s="253"/>
      <c r="G14" s="253"/>
      <c r="H14" s="254"/>
      <c r="I14" s="43"/>
    </row>
    <row r="15" spans="1:9" s="27" customFormat="1" ht="17.649999999999999" customHeight="1" x14ac:dyDescent="0.15">
      <c r="A15" s="28">
        <v>10</v>
      </c>
      <c r="B15" s="253" t="s">
        <v>196</v>
      </c>
      <c r="C15" s="253"/>
      <c r="D15" s="253"/>
      <c r="E15" s="253"/>
      <c r="F15" s="253"/>
      <c r="G15" s="253"/>
      <c r="H15" s="254"/>
      <c r="I15" s="43"/>
    </row>
    <row r="16" spans="1:9" s="27" customFormat="1" ht="17.649999999999999" customHeight="1" x14ac:dyDescent="0.15">
      <c r="A16" s="28">
        <v>11</v>
      </c>
      <c r="B16" s="253" t="s">
        <v>104</v>
      </c>
      <c r="C16" s="253"/>
      <c r="D16" s="253"/>
      <c r="E16" s="253"/>
      <c r="F16" s="253"/>
      <c r="G16" s="253"/>
      <c r="H16" s="254"/>
      <c r="I16" s="43"/>
    </row>
    <row r="17" spans="1:13" s="27" customFormat="1" ht="17.649999999999999" customHeight="1" x14ac:dyDescent="0.15">
      <c r="A17" s="28">
        <v>12</v>
      </c>
      <c r="B17" s="253" t="s">
        <v>105</v>
      </c>
      <c r="C17" s="253"/>
      <c r="D17" s="253"/>
      <c r="E17" s="253"/>
      <c r="F17" s="253"/>
      <c r="G17" s="253"/>
      <c r="H17" s="254"/>
      <c r="I17" s="43"/>
    </row>
    <row r="18" spans="1:13" s="27" customFormat="1" ht="17.649999999999999" customHeight="1" x14ac:dyDescent="0.15">
      <c r="A18" s="28">
        <v>13</v>
      </c>
      <c r="B18" s="253" t="s">
        <v>106</v>
      </c>
      <c r="C18" s="253"/>
      <c r="D18" s="253"/>
      <c r="E18" s="253"/>
      <c r="F18" s="253"/>
      <c r="G18" s="253"/>
      <c r="H18" s="254"/>
      <c r="I18" s="43"/>
    </row>
    <row r="19" spans="1:13" s="27" customFormat="1" ht="30" customHeight="1" x14ac:dyDescent="0.15">
      <c r="A19" s="28">
        <v>14</v>
      </c>
      <c r="B19" s="270" t="s">
        <v>111</v>
      </c>
      <c r="C19" s="270"/>
      <c r="D19" s="270"/>
      <c r="E19" s="270"/>
      <c r="F19" s="270"/>
      <c r="G19" s="270"/>
      <c r="H19" s="271"/>
      <c r="I19" s="43"/>
    </row>
    <row r="20" spans="1:13" s="27" customFormat="1" ht="17.649999999999999" customHeight="1" x14ac:dyDescent="0.15">
      <c r="A20" s="28">
        <v>15</v>
      </c>
      <c r="B20" s="253" t="s">
        <v>189</v>
      </c>
      <c r="C20" s="253"/>
      <c r="D20" s="253"/>
      <c r="E20" s="253"/>
      <c r="F20" s="253"/>
      <c r="G20" s="253"/>
      <c r="H20" s="254"/>
      <c r="I20" s="43"/>
    </row>
    <row r="21" spans="1:13" s="27" customFormat="1" ht="17.649999999999999" customHeight="1" x14ac:dyDescent="0.15">
      <c r="A21" s="29">
        <v>16</v>
      </c>
      <c r="B21" s="255" t="s">
        <v>107</v>
      </c>
      <c r="C21" s="255"/>
      <c r="D21" s="255"/>
      <c r="E21" s="255"/>
      <c r="F21" s="255"/>
      <c r="G21" s="255"/>
      <c r="H21" s="256"/>
      <c r="I21" s="46"/>
    </row>
    <row r="22" spans="1:13" ht="19.149999999999999" customHeight="1" x14ac:dyDescent="0.15">
      <c r="A22" s="280" t="s">
        <v>121</v>
      </c>
      <c r="B22" s="281"/>
      <c r="C22" s="281"/>
      <c r="D22" s="281"/>
      <c r="E22" s="281"/>
      <c r="F22" s="281"/>
      <c r="G22" s="281"/>
      <c r="H22" s="281"/>
      <c r="I22" s="282"/>
    </row>
    <row r="23" spans="1:13" s="27" customFormat="1" ht="17.649999999999999" customHeight="1" x14ac:dyDescent="0.15">
      <c r="A23" s="30">
        <v>17</v>
      </c>
      <c r="B23" s="268" t="s">
        <v>115</v>
      </c>
      <c r="C23" s="268"/>
      <c r="D23" s="268"/>
      <c r="E23" s="268"/>
      <c r="F23" s="268"/>
      <c r="G23" s="268"/>
      <c r="H23" s="269"/>
      <c r="I23" s="45"/>
    </row>
    <row r="24" spans="1:13" s="27" customFormat="1" ht="17.649999999999999" customHeight="1" x14ac:dyDescent="0.15">
      <c r="A24" s="28">
        <v>18</v>
      </c>
      <c r="B24" s="253" t="s">
        <v>116</v>
      </c>
      <c r="C24" s="253"/>
      <c r="D24" s="253"/>
      <c r="E24" s="253"/>
      <c r="F24" s="253"/>
      <c r="G24" s="253"/>
      <c r="H24" s="254"/>
      <c r="I24" s="45"/>
    </row>
    <row r="25" spans="1:13" s="27" customFormat="1" ht="17.649999999999999" customHeight="1" x14ac:dyDescent="0.15">
      <c r="A25" s="28">
        <v>19</v>
      </c>
      <c r="B25" s="253" t="s">
        <v>117</v>
      </c>
      <c r="C25" s="253"/>
      <c r="D25" s="253"/>
      <c r="E25" s="253"/>
      <c r="F25" s="253"/>
      <c r="G25" s="253"/>
      <c r="H25" s="254"/>
      <c r="I25" s="45"/>
    </row>
    <row r="26" spans="1:13" s="27" customFormat="1" ht="17.649999999999999" customHeight="1" x14ac:dyDescent="0.15">
      <c r="A26" s="28">
        <v>20</v>
      </c>
      <c r="B26" s="253" t="s">
        <v>118</v>
      </c>
      <c r="C26" s="253"/>
      <c r="D26" s="253"/>
      <c r="E26" s="253"/>
      <c r="F26" s="253"/>
      <c r="G26" s="253"/>
      <c r="H26" s="254"/>
      <c r="I26" s="45"/>
    </row>
    <row r="27" spans="1:13" s="27" customFormat="1" ht="17.649999999999999" customHeight="1" x14ac:dyDescent="0.15">
      <c r="A27" s="28">
        <v>21</v>
      </c>
      <c r="B27" s="253" t="s">
        <v>119</v>
      </c>
      <c r="C27" s="253"/>
      <c r="D27" s="253"/>
      <c r="E27" s="253"/>
      <c r="F27" s="253"/>
      <c r="G27" s="253"/>
      <c r="H27" s="254"/>
      <c r="I27" s="45"/>
    </row>
    <row r="28" spans="1:13" s="27" customFormat="1" ht="17.649999999999999" customHeight="1" x14ac:dyDescent="0.15">
      <c r="A28" s="29">
        <v>22</v>
      </c>
      <c r="B28" s="255" t="s">
        <v>120</v>
      </c>
      <c r="C28" s="255"/>
      <c r="D28" s="255"/>
      <c r="E28" s="255"/>
      <c r="F28" s="255"/>
      <c r="G28" s="255"/>
      <c r="H28" s="256"/>
      <c r="I28" s="45"/>
    </row>
    <row r="29" spans="1:13" s="32" customFormat="1" ht="30" customHeight="1" x14ac:dyDescent="0.15">
      <c r="A29" s="36">
        <v>23</v>
      </c>
      <c r="B29" s="239" t="s">
        <v>237</v>
      </c>
      <c r="C29" s="239"/>
      <c r="D29" s="239"/>
      <c r="E29" s="239"/>
      <c r="F29" s="239"/>
      <c r="G29" s="239"/>
      <c r="H29" s="240"/>
      <c r="I29" s="45"/>
      <c r="J29" s="37"/>
      <c r="K29" s="37"/>
      <c r="L29" s="37"/>
      <c r="M29" s="37"/>
    </row>
    <row r="30" spans="1:13" ht="19.149999999999999" customHeight="1" x14ac:dyDescent="0.15">
      <c r="A30" s="280" t="s">
        <v>122</v>
      </c>
      <c r="B30" s="281"/>
      <c r="C30" s="281"/>
      <c r="D30" s="281"/>
      <c r="E30" s="281"/>
      <c r="F30" s="281"/>
      <c r="G30" s="281"/>
      <c r="H30" s="281"/>
      <c r="I30" s="282"/>
    </row>
    <row r="31" spans="1:13" s="27" customFormat="1" ht="17.649999999999999" customHeight="1" x14ac:dyDescent="0.15">
      <c r="A31" s="30">
        <v>24</v>
      </c>
      <c r="B31" s="268" t="s">
        <v>112</v>
      </c>
      <c r="C31" s="268"/>
      <c r="D31" s="268"/>
      <c r="E31" s="268"/>
      <c r="F31" s="268"/>
      <c r="G31" s="268"/>
      <c r="H31" s="269"/>
      <c r="I31" s="45"/>
    </row>
    <row r="32" spans="1:13" s="27" customFormat="1" ht="17.649999999999999" customHeight="1" x14ac:dyDescent="0.15">
      <c r="A32" s="28">
        <v>25</v>
      </c>
      <c r="B32" s="253" t="s">
        <v>138</v>
      </c>
      <c r="C32" s="253"/>
      <c r="D32" s="253"/>
      <c r="E32" s="253"/>
      <c r="F32" s="253"/>
      <c r="G32" s="253"/>
      <c r="H32" s="254"/>
      <c r="I32" s="45"/>
    </row>
    <row r="33" spans="1:10" s="27" customFormat="1" ht="17.649999999999999" customHeight="1" x14ac:dyDescent="0.15">
      <c r="A33" s="28">
        <v>26</v>
      </c>
      <c r="B33" s="253" t="s">
        <v>113</v>
      </c>
      <c r="C33" s="253"/>
      <c r="D33" s="253"/>
      <c r="E33" s="253"/>
      <c r="F33" s="253"/>
      <c r="G33" s="253"/>
      <c r="H33" s="254"/>
      <c r="I33" s="45"/>
    </row>
    <row r="34" spans="1:10" s="27" customFormat="1" ht="17.649999999999999" customHeight="1" x14ac:dyDescent="0.15">
      <c r="A34" s="28">
        <v>27</v>
      </c>
      <c r="B34" s="253" t="s">
        <v>114</v>
      </c>
      <c r="C34" s="253"/>
      <c r="D34" s="253"/>
      <c r="E34" s="253"/>
      <c r="F34" s="253"/>
      <c r="G34" s="253"/>
      <c r="H34" s="254"/>
      <c r="I34" s="45"/>
    </row>
    <row r="35" spans="1:10" s="27" customFormat="1" ht="17.649999999999999" customHeight="1" x14ac:dyDescent="0.15">
      <c r="A35" s="28">
        <v>28</v>
      </c>
      <c r="B35" s="253" t="s">
        <v>199</v>
      </c>
      <c r="C35" s="253"/>
      <c r="D35" s="253"/>
      <c r="E35" s="253"/>
      <c r="F35" s="253"/>
      <c r="G35" s="253"/>
      <c r="H35" s="254"/>
      <c r="I35" s="45"/>
    </row>
    <row r="36" spans="1:10" s="32" customFormat="1" ht="18" customHeight="1" x14ac:dyDescent="0.15">
      <c r="A36" s="28">
        <v>29</v>
      </c>
      <c r="B36" s="264" t="s">
        <v>238</v>
      </c>
      <c r="C36" s="264"/>
      <c r="D36" s="264"/>
      <c r="E36" s="264"/>
      <c r="F36" s="264"/>
      <c r="G36" s="264"/>
      <c r="H36" s="265"/>
      <c r="I36" s="45"/>
    </row>
    <row r="37" spans="1:10" s="27" customFormat="1" ht="17.649999999999999" customHeight="1" x14ac:dyDescent="0.15">
      <c r="A37" s="28">
        <v>30</v>
      </c>
      <c r="B37" s="253" t="s">
        <v>123</v>
      </c>
      <c r="C37" s="253"/>
      <c r="D37" s="253"/>
      <c r="E37" s="253"/>
      <c r="F37" s="253"/>
      <c r="G37" s="253"/>
      <c r="H37" s="254"/>
      <c r="I37" s="45"/>
    </row>
    <row r="38" spans="1:10" s="27" customFormat="1" ht="17.649999999999999" customHeight="1" x14ac:dyDescent="0.15">
      <c r="A38" s="28">
        <v>31</v>
      </c>
      <c r="B38" s="254" t="s">
        <v>200</v>
      </c>
      <c r="C38" s="257"/>
      <c r="D38" s="257"/>
      <c r="E38" s="257"/>
      <c r="F38" s="257"/>
      <c r="G38" s="257"/>
      <c r="H38" s="257"/>
      <c r="I38" s="45"/>
    </row>
    <row r="39" spans="1:10" s="27" customFormat="1" ht="17.649999999999999" customHeight="1" x14ac:dyDescent="0.15">
      <c r="A39" s="29">
        <v>32</v>
      </c>
      <c r="B39" s="255" t="s">
        <v>241</v>
      </c>
      <c r="C39" s="255"/>
      <c r="D39" s="255"/>
      <c r="E39" s="255"/>
      <c r="F39" s="255"/>
      <c r="G39" s="255"/>
      <c r="H39" s="256"/>
      <c r="I39" s="45"/>
    </row>
    <row r="40" spans="1:10" ht="19.149999999999999" customHeight="1" x14ac:dyDescent="0.15">
      <c r="A40" s="243" t="s">
        <v>225</v>
      </c>
      <c r="B40" s="244"/>
      <c r="C40" s="244"/>
      <c r="D40" s="244"/>
      <c r="E40" s="244"/>
      <c r="F40" s="244"/>
      <c r="G40" s="244"/>
      <c r="H40" s="244"/>
      <c r="I40" s="245"/>
    </row>
    <row r="41" spans="1:10" ht="19.149999999999999" customHeight="1" x14ac:dyDescent="0.15">
      <c r="A41" s="230"/>
      <c r="B41" s="231"/>
      <c r="C41" s="231"/>
      <c r="D41" s="231"/>
      <c r="E41" s="231"/>
      <c r="F41" s="231"/>
      <c r="G41" s="231"/>
      <c r="H41" s="231"/>
      <c r="I41" s="232"/>
    </row>
    <row r="42" spans="1:10" ht="19.149999999999999" customHeight="1" x14ac:dyDescent="0.15">
      <c r="A42" s="233"/>
      <c r="B42" s="234"/>
      <c r="C42" s="234"/>
      <c r="D42" s="234"/>
      <c r="E42" s="234"/>
      <c r="F42" s="234"/>
      <c r="G42" s="234"/>
      <c r="H42" s="234"/>
      <c r="I42" s="235"/>
    </row>
    <row r="43" spans="1:10" ht="19.149999999999999" customHeight="1" x14ac:dyDescent="0.15">
      <c r="A43" s="236"/>
      <c r="B43" s="237"/>
      <c r="C43" s="237"/>
      <c r="D43" s="237"/>
      <c r="E43" s="237"/>
      <c r="F43" s="237"/>
      <c r="G43" s="237"/>
      <c r="H43" s="237"/>
      <c r="I43" s="238"/>
    </row>
    <row r="44" spans="1:10" s="24" customFormat="1" ht="12.6" customHeight="1" x14ac:dyDescent="0.15">
      <c r="A44" s="68" t="s">
        <v>178</v>
      </c>
      <c r="B44" s="68"/>
      <c r="C44" s="68"/>
      <c r="D44" s="68"/>
      <c r="E44" s="68"/>
      <c r="F44" s="68"/>
      <c r="G44" s="68"/>
      <c r="I44" s="3"/>
    </row>
    <row r="45" spans="1:10" s="24" customFormat="1" ht="12.6" customHeight="1" x14ac:dyDescent="0.15">
      <c r="A45" s="68" t="s">
        <v>179</v>
      </c>
      <c r="I45" s="3"/>
      <c r="J45" s="55"/>
    </row>
    <row r="46" spans="1:10" ht="19.149999999999999" customHeight="1" x14ac:dyDescent="0.15">
      <c r="A46" s="258" t="s">
        <v>217</v>
      </c>
      <c r="B46" s="259"/>
      <c r="C46" s="259"/>
      <c r="D46" s="259"/>
      <c r="E46" s="259"/>
      <c r="F46" s="259"/>
      <c r="G46" s="259"/>
      <c r="H46" s="260"/>
      <c r="I46" s="39" t="s">
        <v>215</v>
      </c>
    </row>
    <row r="47" spans="1:10" ht="19.149999999999999" customHeight="1" x14ac:dyDescent="0.15">
      <c r="A47" s="280" t="s">
        <v>132</v>
      </c>
      <c r="B47" s="281"/>
      <c r="C47" s="281"/>
      <c r="D47" s="281"/>
      <c r="E47" s="281"/>
      <c r="F47" s="281"/>
      <c r="G47" s="281"/>
      <c r="H47" s="281"/>
      <c r="I47" s="282"/>
    </row>
    <row r="48" spans="1:10" s="27" customFormat="1" ht="17.649999999999999" customHeight="1" x14ac:dyDescent="0.15">
      <c r="A48" s="30">
        <v>1</v>
      </c>
      <c r="B48" s="268" t="s">
        <v>128</v>
      </c>
      <c r="C48" s="268"/>
      <c r="D48" s="268"/>
      <c r="E48" s="268"/>
      <c r="F48" s="268"/>
      <c r="G48" s="268"/>
      <c r="H48" s="269"/>
      <c r="I48" s="45"/>
    </row>
    <row r="49" spans="1:9" s="27" customFormat="1" ht="17.649999999999999" customHeight="1" x14ac:dyDescent="0.15">
      <c r="A49" s="28">
        <v>2</v>
      </c>
      <c r="B49" s="254" t="s">
        <v>187</v>
      </c>
      <c r="C49" s="257"/>
      <c r="D49" s="257"/>
      <c r="E49" s="257"/>
      <c r="F49" s="257"/>
      <c r="G49" s="257"/>
      <c r="H49" s="257"/>
      <c r="I49" s="45"/>
    </row>
    <row r="50" spans="1:9" s="27" customFormat="1" ht="17.649999999999999" customHeight="1" x14ac:dyDescent="0.15">
      <c r="A50" s="28">
        <v>3</v>
      </c>
      <c r="B50" s="253" t="s">
        <v>126</v>
      </c>
      <c r="C50" s="253"/>
      <c r="D50" s="253"/>
      <c r="E50" s="253"/>
      <c r="F50" s="253"/>
      <c r="G50" s="253"/>
      <c r="H50" s="254"/>
      <c r="I50" s="45"/>
    </row>
    <row r="51" spans="1:9" s="27" customFormat="1" ht="17.649999999999999" customHeight="1" x14ac:dyDescent="0.15">
      <c r="A51" s="28">
        <v>4</v>
      </c>
      <c r="B51" s="253" t="s">
        <v>127</v>
      </c>
      <c r="C51" s="253"/>
      <c r="D51" s="253"/>
      <c r="E51" s="253"/>
      <c r="F51" s="253"/>
      <c r="G51" s="253"/>
      <c r="H51" s="254"/>
      <c r="I51" s="45"/>
    </row>
    <row r="52" spans="1:9" s="27" customFormat="1" ht="17.649999999999999" customHeight="1" x14ac:dyDescent="0.15">
      <c r="A52" s="28">
        <v>5</v>
      </c>
      <c r="B52" s="253" t="s">
        <v>129</v>
      </c>
      <c r="C52" s="253"/>
      <c r="D52" s="253"/>
      <c r="E52" s="253"/>
      <c r="F52" s="253"/>
      <c r="G52" s="253"/>
      <c r="H52" s="254"/>
      <c r="I52" s="45"/>
    </row>
    <row r="53" spans="1:9" s="27" customFormat="1" ht="17.649999999999999" customHeight="1" x14ac:dyDescent="0.15">
      <c r="A53" s="28">
        <v>6</v>
      </c>
      <c r="B53" s="253" t="s">
        <v>130</v>
      </c>
      <c r="C53" s="253"/>
      <c r="D53" s="253"/>
      <c r="E53" s="253"/>
      <c r="F53" s="253"/>
      <c r="G53" s="253"/>
      <c r="H53" s="254"/>
      <c r="I53" s="45"/>
    </row>
    <row r="54" spans="1:9" s="27" customFormat="1" ht="17.649999999999999" customHeight="1" x14ac:dyDescent="0.15">
      <c r="A54" s="29">
        <v>7</v>
      </c>
      <c r="B54" s="254" t="s">
        <v>206</v>
      </c>
      <c r="C54" s="257"/>
      <c r="D54" s="257"/>
      <c r="E54" s="257"/>
      <c r="F54" s="257"/>
      <c r="G54" s="257"/>
      <c r="H54" s="257"/>
      <c r="I54" s="45"/>
    </row>
    <row r="55" spans="1:9" s="27" customFormat="1" ht="17.649999999999999" customHeight="1" x14ac:dyDescent="0.15">
      <c r="A55" s="29">
        <v>8</v>
      </c>
      <c r="B55" s="255" t="s">
        <v>131</v>
      </c>
      <c r="C55" s="255"/>
      <c r="D55" s="255"/>
      <c r="E55" s="255"/>
      <c r="F55" s="255"/>
      <c r="G55" s="255"/>
      <c r="H55" s="256"/>
      <c r="I55" s="45"/>
    </row>
    <row r="56" spans="1:9" ht="19.149999999999999" customHeight="1" x14ac:dyDescent="0.15">
      <c r="A56" s="280" t="s">
        <v>147</v>
      </c>
      <c r="B56" s="281"/>
      <c r="C56" s="281"/>
      <c r="D56" s="281"/>
      <c r="E56" s="281"/>
      <c r="F56" s="281"/>
      <c r="G56" s="281"/>
      <c r="H56" s="281"/>
      <c r="I56" s="282"/>
    </row>
    <row r="57" spans="1:9" s="27" customFormat="1" ht="17.649999999999999" customHeight="1" x14ac:dyDescent="0.15">
      <c r="A57" s="30">
        <v>9</v>
      </c>
      <c r="B57" s="268" t="s">
        <v>124</v>
      </c>
      <c r="C57" s="268"/>
      <c r="D57" s="268"/>
      <c r="E57" s="268"/>
      <c r="F57" s="268"/>
      <c r="G57" s="268"/>
      <c r="H57" s="269"/>
      <c r="I57" s="45"/>
    </row>
    <row r="58" spans="1:9" s="27" customFormat="1" ht="17.649999999999999" customHeight="1" x14ac:dyDescent="0.15">
      <c r="A58" s="28">
        <v>10</v>
      </c>
      <c r="B58" s="253" t="s">
        <v>125</v>
      </c>
      <c r="C58" s="253"/>
      <c r="D58" s="253"/>
      <c r="E58" s="253"/>
      <c r="F58" s="253"/>
      <c r="G58" s="253"/>
      <c r="H58" s="254"/>
      <c r="I58" s="45"/>
    </row>
    <row r="59" spans="1:9" s="27" customFormat="1" ht="17.649999999999999" customHeight="1" x14ac:dyDescent="0.15">
      <c r="A59" s="28">
        <v>11</v>
      </c>
      <c r="B59" s="253" t="s">
        <v>203</v>
      </c>
      <c r="C59" s="253"/>
      <c r="D59" s="253"/>
      <c r="E59" s="253"/>
      <c r="F59" s="253"/>
      <c r="G59" s="253"/>
      <c r="H59" s="254"/>
      <c r="I59" s="45"/>
    </row>
    <row r="60" spans="1:9" s="27" customFormat="1" ht="17.649999999999999" customHeight="1" x14ac:dyDescent="0.15">
      <c r="A60" s="28">
        <v>12</v>
      </c>
      <c r="B60" s="253" t="s">
        <v>135</v>
      </c>
      <c r="C60" s="253"/>
      <c r="D60" s="253"/>
      <c r="E60" s="253"/>
      <c r="F60" s="253"/>
      <c r="G60" s="253"/>
      <c r="H60" s="254"/>
      <c r="I60" s="45"/>
    </row>
    <row r="61" spans="1:9" s="27" customFormat="1" ht="30" customHeight="1" x14ac:dyDescent="0.15">
      <c r="A61" s="28">
        <v>13</v>
      </c>
      <c r="B61" s="264" t="s">
        <v>136</v>
      </c>
      <c r="C61" s="264"/>
      <c r="D61" s="264"/>
      <c r="E61" s="264"/>
      <c r="F61" s="264"/>
      <c r="G61" s="264"/>
      <c r="H61" s="265"/>
      <c r="I61" s="45"/>
    </row>
    <row r="62" spans="1:9" s="27" customFormat="1" ht="17.649999999999999" customHeight="1" x14ac:dyDescent="0.15">
      <c r="A62" s="31">
        <v>14</v>
      </c>
      <c r="B62" s="266" t="s">
        <v>137</v>
      </c>
      <c r="C62" s="266"/>
      <c r="D62" s="266"/>
      <c r="E62" s="266"/>
      <c r="F62" s="266"/>
      <c r="G62" s="266"/>
      <c r="H62" s="267"/>
      <c r="I62" s="45"/>
    </row>
    <row r="63" spans="1:9" ht="19.149999999999999" customHeight="1" x14ac:dyDescent="0.15">
      <c r="A63" s="207" t="s">
        <v>224</v>
      </c>
      <c r="B63" s="211"/>
      <c r="C63" s="211"/>
      <c r="D63" s="211"/>
      <c r="E63" s="211"/>
      <c r="F63" s="211"/>
      <c r="G63" s="211"/>
      <c r="H63" s="211"/>
      <c r="I63" s="208"/>
    </row>
    <row r="64" spans="1:9" ht="19.149999999999999" customHeight="1" x14ac:dyDescent="0.15">
      <c r="A64" s="230"/>
      <c r="B64" s="231"/>
      <c r="C64" s="231"/>
      <c r="D64" s="231"/>
      <c r="E64" s="231"/>
      <c r="F64" s="231"/>
      <c r="G64" s="231"/>
      <c r="H64" s="231"/>
      <c r="I64" s="232"/>
    </row>
    <row r="65" spans="1:9" ht="19.149999999999999" customHeight="1" x14ac:dyDescent="0.15">
      <c r="A65" s="233"/>
      <c r="B65" s="234"/>
      <c r="C65" s="234"/>
      <c r="D65" s="234"/>
      <c r="E65" s="234"/>
      <c r="F65" s="234"/>
      <c r="G65" s="234"/>
      <c r="H65" s="234"/>
      <c r="I65" s="235"/>
    </row>
    <row r="66" spans="1:9" ht="19.149999999999999" customHeight="1" x14ac:dyDescent="0.15">
      <c r="A66" s="233"/>
      <c r="B66" s="234"/>
      <c r="C66" s="234"/>
      <c r="D66" s="234"/>
      <c r="E66" s="234"/>
      <c r="F66" s="234"/>
      <c r="G66" s="234"/>
      <c r="H66" s="234"/>
      <c r="I66" s="235"/>
    </row>
    <row r="67" spans="1:9" ht="19.149999999999999" customHeight="1" x14ac:dyDescent="0.15">
      <c r="A67" s="236"/>
      <c r="B67" s="237"/>
      <c r="C67" s="237"/>
      <c r="D67" s="237"/>
      <c r="E67" s="237"/>
      <c r="F67" s="237"/>
      <c r="G67" s="237"/>
      <c r="H67" s="237"/>
      <c r="I67" s="238"/>
    </row>
    <row r="68" spans="1:9" s="24" customFormat="1" ht="19.149999999999999" customHeight="1" x14ac:dyDescent="0.15">
      <c r="A68" s="68" t="s">
        <v>180</v>
      </c>
      <c r="I68" s="47"/>
    </row>
    <row r="69" spans="1:9" ht="19.149999999999999" customHeight="1" x14ac:dyDescent="0.15">
      <c r="A69" s="258" t="s">
        <v>216</v>
      </c>
      <c r="B69" s="259"/>
      <c r="C69" s="259"/>
      <c r="D69" s="259"/>
      <c r="E69" s="259"/>
      <c r="F69" s="259"/>
      <c r="G69" s="259"/>
      <c r="H69" s="260"/>
      <c r="I69" s="39" t="s">
        <v>215</v>
      </c>
    </row>
    <row r="70" spans="1:9" s="27" customFormat="1" ht="17.649999999999999" customHeight="1" x14ac:dyDescent="0.15">
      <c r="A70" s="30">
        <v>1</v>
      </c>
      <c r="B70" s="268" t="s">
        <v>133</v>
      </c>
      <c r="C70" s="268"/>
      <c r="D70" s="268"/>
      <c r="E70" s="268"/>
      <c r="F70" s="268"/>
      <c r="G70" s="268"/>
      <c r="H70" s="269"/>
      <c r="I70" s="45"/>
    </row>
    <row r="71" spans="1:9" s="27" customFormat="1" ht="17.649999999999999" customHeight="1" x14ac:dyDescent="0.15">
      <c r="A71" s="28">
        <v>2</v>
      </c>
      <c r="B71" s="253" t="s">
        <v>140</v>
      </c>
      <c r="C71" s="253"/>
      <c r="D71" s="253"/>
      <c r="E71" s="253"/>
      <c r="F71" s="253"/>
      <c r="G71" s="253"/>
      <c r="H71" s="254"/>
      <c r="I71" s="45"/>
    </row>
    <row r="72" spans="1:9" s="27" customFormat="1" ht="17.649999999999999" customHeight="1" x14ac:dyDescent="0.15">
      <c r="A72" s="28">
        <v>3</v>
      </c>
      <c r="B72" s="253" t="s">
        <v>141</v>
      </c>
      <c r="C72" s="253"/>
      <c r="D72" s="253"/>
      <c r="E72" s="253"/>
      <c r="F72" s="253"/>
      <c r="G72" s="253"/>
      <c r="H72" s="254"/>
      <c r="I72" s="45"/>
    </row>
    <row r="73" spans="1:9" s="27" customFormat="1" ht="17.649999999999999" customHeight="1" x14ac:dyDescent="0.15">
      <c r="A73" s="28">
        <v>4</v>
      </c>
      <c r="B73" s="253" t="s">
        <v>134</v>
      </c>
      <c r="C73" s="253"/>
      <c r="D73" s="253"/>
      <c r="E73" s="253"/>
      <c r="F73" s="253"/>
      <c r="G73" s="253"/>
      <c r="H73" s="254"/>
      <c r="I73" s="45"/>
    </row>
    <row r="74" spans="1:9" s="27" customFormat="1" ht="17.649999999999999" customHeight="1" x14ac:dyDescent="0.15">
      <c r="A74" s="28">
        <v>5</v>
      </c>
      <c r="B74" s="253" t="s">
        <v>142</v>
      </c>
      <c r="C74" s="253"/>
      <c r="D74" s="253"/>
      <c r="E74" s="253"/>
      <c r="F74" s="253"/>
      <c r="G74" s="253"/>
      <c r="H74" s="254"/>
      <c r="I74" s="45"/>
    </row>
    <row r="75" spans="1:9" s="27" customFormat="1" ht="17.649999999999999" customHeight="1" x14ac:dyDescent="0.15">
      <c r="A75" s="28">
        <v>6</v>
      </c>
      <c r="B75" s="253" t="s">
        <v>143</v>
      </c>
      <c r="C75" s="253"/>
      <c r="D75" s="253"/>
      <c r="E75" s="253"/>
      <c r="F75" s="253"/>
      <c r="G75" s="253"/>
      <c r="H75" s="254"/>
      <c r="I75" s="45"/>
    </row>
    <row r="76" spans="1:9" s="27" customFormat="1" ht="17.649999999999999" customHeight="1" x14ac:dyDescent="0.15">
      <c r="A76" s="28">
        <v>7</v>
      </c>
      <c r="B76" s="253" t="s">
        <v>144</v>
      </c>
      <c r="C76" s="253"/>
      <c r="D76" s="253"/>
      <c r="E76" s="253"/>
      <c r="F76" s="253"/>
      <c r="G76" s="253"/>
      <c r="H76" s="254"/>
      <c r="I76" s="45"/>
    </row>
    <row r="77" spans="1:9" s="27" customFormat="1" ht="17.649999999999999" customHeight="1" x14ac:dyDescent="0.15">
      <c r="A77" s="28">
        <v>8</v>
      </c>
      <c r="B77" s="253" t="s">
        <v>145</v>
      </c>
      <c r="C77" s="253"/>
      <c r="D77" s="253"/>
      <c r="E77" s="253"/>
      <c r="F77" s="253"/>
      <c r="G77" s="253"/>
      <c r="H77" s="254"/>
      <c r="I77" s="45"/>
    </row>
    <row r="78" spans="1:9" s="27" customFormat="1" ht="17.649999999999999" customHeight="1" x14ac:dyDescent="0.15">
      <c r="A78" s="29">
        <v>9</v>
      </c>
      <c r="B78" s="255" t="s">
        <v>146</v>
      </c>
      <c r="C78" s="255"/>
      <c r="D78" s="255"/>
      <c r="E78" s="255"/>
      <c r="F78" s="255"/>
      <c r="G78" s="255"/>
      <c r="H78" s="256"/>
      <c r="I78" s="45"/>
    </row>
    <row r="79" spans="1:9" ht="19.149999999999999" customHeight="1" x14ac:dyDescent="0.15">
      <c r="A79" s="243" t="s">
        <v>226</v>
      </c>
      <c r="B79" s="244"/>
      <c r="C79" s="244"/>
      <c r="D79" s="244"/>
      <c r="E79" s="244"/>
      <c r="F79" s="244"/>
      <c r="G79" s="244"/>
      <c r="H79" s="244"/>
      <c r="I79" s="245"/>
    </row>
    <row r="80" spans="1:9" ht="19.149999999999999" customHeight="1" x14ac:dyDescent="0.15">
      <c r="A80" s="230"/>
      <c r="B80" s="231"/>
      <c r="C80" s="231"/>
      <c r="D80" s="231"/>
      <c r="E80" s="231"/>
      <c r="F80" s="231"/>
      <c r="G80" s="231"/>
      <c r="H80" s="231"/>
      <c r="I80" s="232"/>
    </row>
    <row r="81" spans="1:10" ht="19.149999999999999" customHeight="1" x14ac:dyDescent="0.15">
      <c r="A81" s="233"/>
      <c r="B81" s="234"/>
      <c r="C81" s="234"/>
      <c r="D81" s="234"/>
      <c r="E81" s="234"/>
      <c r="F81" s="234"/>
      <c r="G81" s="234"/>
      <c r="H81" s="234"/>
      <c r="I81" s="235"/>
    </row>
    <row r="82" spans="1:10" ht="19.149999999999999" customHeight="1" x14ac:dyDescent="0.15">
      <c r="A82" s="233"/>
      <c r="B82" s="234"/>
      <c r="C82" s="234"/>
      <c r="D82" s="234"/>
      <c r="E82" s="234"/>
      <c r="F82" s="234"/>
      <c r="G82" s="234"/>
      <c r="H82" s="234"/>
      <c r="I82" s="235"/>
    </row>
    <row r="83" spans="1:10" ht="19.149999999999999" customHeight="1" x14ac:dyDescent="0.15">
      <c r="A83" s="236"/>
      <c r="B83" s="237"/>
      <c r="C83" s="237"/>
      <c r="D83" s="237"/>
      <c r="E83" s="237"/>
      <c r="F83" s="237"/>
      <c r="G83" s="237"/>
      <c r="H83" s="237"/>
      <c r="I83" s="238"/>
    </row>
    <row r="84" spans="1:10" s="24" customFormat="1" ht="13.15" customHeight="1" x14ac:dyDescent="0.15">
      <c r="A84" s="68" t="s">
        <v>178</v>
      </c>
      <c r="B84" s="68"/>
      <c r="C84" s="68"/>
      <c r="D84" s="68"/>
      <c r="E84" s="68"/>
      <c r="F84" s="68"/>
      <c r="G84" s="68"/>
      <c r="I84" s="3"/>
      <c r="J84" s="55"/>
    </row>
    <row r="85" spans="1:10" s="24" customFormat="1" ht="13.15" customHeight="1" x14ac:dyDescent="0.15">
      <c r="A85" s="68" t="s">
        <v>181</v>
      </c>
      <c r="H85" s="69"/>
      <c r="I85" s="3"/>
      <c r="J85" s="55"/>
    </row>
    <row r="86" spans="1:10" ht="19.149999999999999" customHeight="1" x14ac:dyDescent="0.15">
      <c r="A86" s="250" t="s">
        <v>149</v>
      </c>
      <c r="B86" s="251"/>
      <c r="C86" s="251"/>
      <c r="D86" s="251"/>
      <c r="E86" s="251"/>
      <c r="F86" s="251"/>
      <c r="G86" s="251"/>
      <c r="H86" s="252"/>
      <c r="I86" s="39" t="s">
        <v>215</v>
      </c>
    </row>
    <row r="87" spans="1:10" s="27" customFormat="1" ht="17.649999999999999" customHeight="1" x14ac:dyDescent="0.15">
      <c r="A87" s="26">
        <v>1</v>
      </c>
      <c r="B87" s="248" t="s">
        <v>228</v>
      </c>
      <c r="C87" s="248"/>
      <c r="D87" s="248"/>
      <c r="E87" s="248"/>
      <c r="F87" s="248"/>
      <c r="G87" s="248"/>
      <c r="H87" s="249"/>
      <c r="I87" s="45"/>
    </row>
    <row r="88" spans="1:10" s="27" customFormat="1" ht="30" customHeight="1" x14ac:dyDescent="0.15">
      <c r="A88" s="28">
        <v>2</v>
      </c>
      <c r="B88" s="246" t="s">
        <v>229</v>
      </c>
      <c r="C88" s="246"/>
      <c r="D88" s="246"/>
      <c r="E88" s="246"/>
      <c r="F88" s="246"/>
      <c r="G88" s="246"/>
      <c r="H88" s="247"/>
      <c r="I88" s="45"/>
    </row>
    <row r="89" spans="1:10" s="27" customFormat="1" ht="17.649999999999999" customHeight="1" x14ac:dyDescent="0.15">
      <c r="A89" s="28">
        <v>3</v>
      </c>
      <c r="B89" s="241" t="s">
        <v>151</v>
      </c>
      <c r="C89" s="241"/>
      <c r="D89" s="241"/>
      <c r="E89" s="241"/>
      <c r="F89" s="241"/>
      <c r="G89" s="241"/>
      <c r="H89" s="242"/>
      <c r="I89" s="45"/>
    </row>
    <row r="90" spans="1:10" s="27" customFormat="1" ht="17.649999999999999" customHeight="1" x14ac:dyDescent="0.15">
      <c r="A90" s="28">
        <v>4</v>
      </c>
      <c r="B90" s="242" t="s">
        <v>208</v>
      </c>
      <c r="C90" s="263"/>
      <c r="D90" s="263"/>
      <c r="E90" s="263"/>
      <c r="F90" s="263"/>
      <c r="G90" s="263"/>
      <c r="H90" s="263"/>
      <c r="I90" s="45"/>
    </row>
    <row r="91" spans="1:10" s="27" customFormat="1" ht="17.649999999999999" customHeight="1" x14ac:dyDescent="0.15">
      <c r="A91" s="28">
        <v>5</v>
      </c>
      <c r="B91" s="241" t="s">
        <v>209</v>
      </c>
      <c r="C91" s="241"/>
      <c r="D91" s="241"/>
      <c r="E91" s="241"/>
      <c r="F91" s="241"/>
      <c r="G91" s="241"/>
      <c r="H91" s="242"/>
      <c r="I91" s="45"/>
    </row>
    <row r="92" spans="1:10" s="27" customFormat="1" ht="17.649999999999999" customHeight="1" x14ac:dyDescent="0.15">
      <c r="A92" s="28">
        <v>6</v>
      </c>
      <c r="B92" s="242" t="s">
        <v>210</v>
      </c>
      <c r="C92" s="263"/>
      <c r="D92" s="263"/>
      <c r="E92" s="263"/>
      <c r="F92" s="263"/>
      <c r="G92" s="263"/>
      <c r="H92" s="263"/>
      <c r="I92" s="45"/>
    </row>
    <row r="93" spans="1:10" s="27" customFormat="1" ht="17.649999999999999" customHeight="1" x14ac:dyDescent="0.15">
      <c r="A93" s="28">
        <v>7</v>
      </c>
      <c r="B93" s="241" t="s">
        <v>150</v>
      </c>
      <c r="C93" s="241"/>
      <c r="D93" s="241"/>
      <c r="E93" s="241"/>
      <c r="F93" s="241"/>
      <c r="G93" s="241"/>
      <c r="H93" s="242"/>
      <c r="I93" s="45"/>
    </row>
    <row r="94" spans="1:10" s="27" customFormat="1" ht="17.649999999999999" customHeight="1" x14ac:dyDescent="0.15">
      <c r="A94" s="28">
        <v>8</v>
      </c>
      <c r="B94" s="241" t="s">
        <v>205</v>
      </c>
      <c r="C94" s="241"/>
      <c r="D94" s="241"/>
      <c r="E94" s="241"/>
      <c r="F94" s="241"/>
      <c r="G94" s="241"/>
      <c r="H94" s="242"/>
      <c r="I94" s="45"/>
    </row>
    <row r="95" spans="1:10" s="27" customFormat="1" ht="17.649999999999999" customHeight="1" x14ac:dyDescent="0.15">
      <c r="A95" s="28">
        <v>9</v>
      </c>
      <c r="B95" s="241" t="s">
        <v>139</v>
      </c>
      <c r="C95" s="241"/>
      <c r="D95" s="241"/>
      <c r="E95" s="241"/>
      <c r="F95" s="241"/>
      <c r="G95" s="241"/>
      <c r="H95" s="242"/>
      <c r="I95" s="45"/>
    </row>
    <row r="96" spans="1:10" s="27" customFormat="1" ht="17.649999999999999" customHeight="1" x14ac:dyDescent="0.15">
      <c r="A96" s="28">
        <v>10</v>
      </c>
      <c r="B96" s="241" t="s">
        <v>152</v>
      </c>
      <c r="C96" s="241"/>
      <c r="D96" s="241"/>
      <c r="E96" s="241"/>
      <c r="F96" s="241"/>
      <c r="G96" s="241"/>
      <c r="H96" s="242"/>
      <c r="I96" s="45"/>
    </row>
    <row r="97" spans="1:9" s="27" customFormat="1" ht="17.649999999999999" customHeight="1" x14ac:dyDescent="0.15">
      <c r="A97" s="28">
        <v>11</v>
      </c>
      <c r="B97" s="241" t="s">
        <v>153</v>
      </c>
      <c r="C97" s="241"/>
      <c r="D97" s="241"/>
      <c r="E97" s="241"/>
      <c r="F97" s="241"/>
      <c r="G97" s="241"/>
      <c r="H97" s="242"/>
      <c r="I97" s="45"/>
    </row>
    <row r="98" spans="1:9" s="27" customFormat="1" ht="17.649999999999999" customHeight="1" x14ac:dyDescent="0.15">
      <c r="A98" s="38">
        <v>12</v>
      </c>
      <c r="B98" s="261" t="s">
        <v>182</v>
      </c>
      <c r="C98" s="261"/>
      <c r="D98" s="261"/>
      <c r="E98" s="261"/>
      <c r="F98" s="261"/>
      <c r="G98" s="261"/>
      <c r="H98" s="262"/>
      <c r="I98" s="45"/>
    </row>
    <row r="99" spans="1:9" ht="19.149999999999999" customHeight="1" x14ac:dyDescent="0.15">
      <c r="A99" s="207" t="s">
        <v>227</v>
      </c>
      <c r="B99" s="211"/>
      <c r="C99" s="211"/>
      <c r="D99" s="211"/>
      <c r="E99" s="211"/>
      <c r="F99" s="211"/>
      <c r="G99" s="211"/>
      <c r="H99" s="211"/>
      <c r="I99" s="208"/>
    </row>
    <row r="100" spans="1:9" ht="19.149999999999999" customHeight="1" x14ac:dyDescent="0.15">
      <c r="A100" s="230"/>
      <c r="B100" s="231"/>
      <c r="C100" s="231"/>
      <c r="D100" s="231"/>
      <c r="E100" s="231"/>
      <c r="F100" s="231"/>
      <c r="G100" s="231"/>
      <c r="H100" s="231"/>
      <c r="I100" s="232"/>
    </row>
    <row r="101" spans="1:9" ht="19.149999999999999" customHeight="1" x14ac:dyDescent="0.15">
      <c r="A101" s="233"/>
      <c r="B101" s="234"/>
      <c r="C101" s="234"/>
      <c r="D101" s="234"/>
      <c r="E101" s="234"/>
      <c r="F101" s="234"/>
      <c r="G101" s="234"/>
      <c r="H101" s="234"/>
      <c r="I101" s="235"/>
    </row>
    <row r="102" spans="1:9" ht="19.149999999999999" customHeight="1" x14ac:dyDescent="0.15">
      <c r="A102" s="233"/>
      <c r="B102" s="234"/>
      <c r="C102" s="234"/>
      <c r="D102" s="234"/>
      <c r="E102" s="234"/>
      <c r="F102" s="234"/>
      <c r="G102" s="234"/>
      <c r="H102" s="234"/>
      <c r="I102" s="235"/>
    </row>
    <row r="103" spans="1:9" ht="19.149999999999999" customHeight="1" x14ac:dyDescent="0.15">
      <c r="A103" s="236"/>
      <c r="B103" s="237"/>
      <c r="C103" s="237"/>
      <c r="D103" s="237"/>
      <c r="E103" s="237"/>
      <c r="F103" s="237"/>
      <c r="G103" s="237"/>
      <c r="H103" s="237"/>
      <c r="I103" s="238"/>
    </row>
  </sheetData>
  <mergeCells count="85">
    <mergeCell ref="A99:I99"/>
    <mergeCell ref="A100:I103"/>
    <mergeCell ref="A30:I30"/>
    <mergeCell ref="A40:I40"/>
    <mergeCell ref="A41:I43"/>
    <mergeCell ref="A47:I47"/>
    <mergeCell ref="A56:I56"/>
    <mergeCell ref="B39:H39"/>
    <mergeCell ref="B38:H38"/>
    <mergeCell ref="B54:H54"/>
    <mergeCell ref="B36:H36"/>
    <mergeCell ref="B37:H37"/>
    <mergeCell ref="B70:H70"/>
    <mergeCell ref="B71:H71"/>
    <mergeCell ref="B57:H57"/>
    <mergeCell ref="B58:H58"/>
    <mergeCell ref="A22:I22"/>
    <mergeCell ref="B15:H15"/>
    <mergeCell ref="B35:H35"/>
    <mergeCell ref="B33:H33"/>
    <mergeCell ref="B34:H34"/>
    <mergeCell ref="B20:H20"/>
    <mergeCell ref="B21:H21"/>
    <mergeCell ref="B28:H28"/>
    <mergeCell ref="B31:H31"/>
    <mergeCell ref="B32:H32"/>
    <mergeCell ref="B23:H23"/>
    <mergeCell ref="B24:H24"/>
    <mergeCell ref="B25:H25"/>
    <mergeCell ref="B26:H26"/>
    <mergeCell ref="B27:H27"/>
    <mergeCell ref="A3:H3"/>
    <mergeCell ref="B19:H19"/>
    <mergeCell ref="B13:H13"/>
    <mergeCell ref="B14:H14"/>
    <mergeCell ref="B16:H16"/>
    <mergeCell ref="B17:H17"/>
    <mergeCell ref="B18:H18"/>
    <mergeCell ref="B12:H12"/>
    <mergeCell ref="B5:H5"/>
    <mergeCell ref="B6:H6"/>
    <mergeCell ref="B7:H7"/>
    <mergeCell ref="B8:H8"/>
    <mergeCell ref="B9:H9"/>
    <mergeCell ref="B10:H10"/>
    <mergeCell ref="A4:I4"/>
    <mergeCell ref="A11:I11"/>
    <mergeCell ref="B60:H60"/>
    <mergeCell ref="B61:H61"/>
    <mergeCell ref="B62:H62"/>
    <mergeCell ref="B50:H50"/>
    <mergeCell ref="A46:H46"/>
    <mergeCell ref="B51:H51"/>
    <mergeCell ref="B48:H48"/>
    <mergeCell ref="B52:H52"/>
    <mergeCell ref="B77:H77"/>
    <mergeCell ref="B78:H78"/>
    <mergeCell ref="B72:H72"/>
    <mergeCell ref="B73:H73"/>
    <mergeCell ref="B74:H74"/>
    <mergeCell ref="B75:H75"/>
    <mergeCell ref="B76:H76"/>
    <mergeCell ref="B96:H96"/>
    <mergeCell ref="B97:H97"/>
    <mergeCell ref="B98:H98"/>
    <mergeCell ref="B93:H93"/>
    <mergeCell ref="B90:H90"/>
    <mergeCell ref="B91:H91"/>
    <mergeCell ref="B92:H92"/>
    <mergeCell ref="A63:I63"/>
    <mergeCell ref="A64:I67"/>
    <mergeCell ref="B29:H29"/>
    <mergeCell ref="B94:H94"/>
    <mergeCell ref="B95:H95"/>
    <mergeCell ref="A79:I79"/>
    <mergeCell ref="A80:I83"/>
    <mergeCell ref="B88:H88"/>
    <mergeCell ref="B87:H87"/>
    <mergeCell ref="A86:H86"/>
    <mergeCell ref="B53:H53"/>
    <mergeCell ref="B55:H55"/>
    <mergeCell ref="B49:H49"/>
    <mergeCell ref="A69:H69"/>
    <mergeCell ref="B89:H89"/>
    <mergeCell ref="B59:H59"/>
  </mergeCells>
  <phoneticPr fontId="1"/>
  <dataValidations count="1">
    <dataValidation type="list" allowBlank="1" showInputMessage="1" showErrorMessage="1" sqref="I5:I10 I12:I21 I23:I29 I31:I39 I48:I55 I57:I62 I70:I78 I87:I98" xr:uid="{00000000-0002-0000-0400-000000000000}">
      <formula1>"◎,○,△,×"</formula1>
    </dataValidation>
  </dataValidations>
  <pageMargins left="0.7" right="0.7" top="0.75" bottom="0.75" header="0.3" footer="0.3"/>
  <pageSetup paperSize="9" scale="99" orientation="portrait" r:id="rId1"/>
  <rowBreaks count="2" manualBreakCount="2">
    <brk id="43" max="8" man="1"/>
    <brk id="8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31"/>
  <sheetViews>
    <sheetView showGridLines="0" view="pageBreakPreview" zoomScale="115" zoomScaleNormal="100" zoomScaleSheetLayoutView="115" workbookViewId="0">
      <selection activeCell="B21" sqref="B21:H21"/>
    </sheetView>
  </sheetViews>
  <sheetFormatPr defaultColWidth="8.875" defaultRowHeight="19.149999999999999" customHeight="1" x14ac:dyDescent="0.15"/>
  <cols>
    <col min="1" max="1" width="5.25" style="1" customWidth="1"/>
    <col min="2" max="2" width="8.875" style="24"/>
    <col min="3" max="7" width="8.875" style="1"/>
    <col min="8" max="8" width="18.875" style="1" customWidth="1"/>
    <col min="9" max="9" width="11.125" style="15" customWidth="1"/>
    <col min="10" max="16384" width="8.875" style="1"/>
  </cols>
  <sheetData>
    <row r="1" spans="1:9" s="24" customFormat="1" ht="13.15" customHeight="1" x14ac:dyDescent="0.15">
      <c r="A1" s="68" t="s">
        <v>177</v>
      </c>
      <c r="B1" s="68"/>
      <c r="C1" s="68"/>
      <c r="D1" s="68"/>
      <c r="E1" s="68"/>
      <c r="F1" s="68"/>
      <c r="G1" s="68"/>
      <c r="I1" s="15"/>
    </row>
    <row r="2" spans="1:9" s="24" customFormat="1" ht="13.15" customHeight="1" x14ac:dyDescent="0.15">
      <c r="A2" s="68" t="s">
        <v>148</v>
      </c>
      <c r="I2" s="15"/>
    </row>
    <row r="3" spans="1:9" ht="19.149999999999999" customHeight="1" x14ac:dyDescent="0.15">
      <c r="A3" s="207" t="s">
        <v>95</v>
      </c>
      <c r="B3" s="211"/>
      <c r="C3" s="211"/>
      <c r="D3" s="211"/>
      <c r="E3" s="211"/>
      <c r="F3" s="211"/>
      <c r="G3" s="211"/>
      <c r="H3" s="211"/>
      <c r="I3" s="39" t="s">
        <v>215</v>
      </c>
    </row>
    <row r="4" spans="1:9" ht="19.149999999999999" customHeight="1" x14ac:dyDescent="0.15">
      <c r="A4" s="321" t="s">
        <v>108</v>
      </c>
      <c r="B4" s="322"/>
      <c r="C4" s="322"/>
      <c r="D4" s="322"/>
      <c r="E4" s="322"/>
      <c r="F4" s="322"/>
      <c r="G4" s="322"/>
      <c r="H4" s="322"/>
      <c r="I4" s="323"/>
    </row>
    <row r="5" spans="1:9" s="27" customFormat="1" ht="17.649999999999999" customHeight="1" x14ac:dyDescent="0.15">
      <c r="A5" s="26">
        <v>1</v>
      </c>
      <c r="B5" s="276" t="s">
        <v>96</v>
      </c>
      <c r="C5" s="276"/>
      <c r="D5" s="276"/>
      <c r="E5" s="276"/>
      <c r="F5" s="276"/>
      <c r="G5" s="276"/>
      <c r="H5" s="277"/>
      <c r="I5" s="48"/>
    </row>
    <row r="6" spans="1:9" s="27" customFormat="1" ht="17.649999999999999" customHeight="1" x14ac:dyDescent="0.15">
      <c r="A6" s="28">
        <v>2</v>
      </c>
      <c r="B6" s="270" t="s">
        <v>97</v>
      </c>
      <c r="C6" s="270" t="s">
        <v>97</v>
      </c>
      <c r="D6" s="270" t="s">
        <v>97</v>
      </c>
      <c r="E6" s="270" t="s">
        <v>97</v>
      </c>
      <c r="F6" s="270" t="s">
        <v>97</v>
      </c>
      <c r="G6" s="270" t="s">
        <v>97</v>
      </c>
      <c r="H6" s="271" t="s">
        <v>97</v>
      </c>
      <c r="I6" s="43"/>
    </row>
    <row r="7" spans="1:9" s="27" customFormat="1" ht="17.649999999999999" customHeight="1" x14ac:dyDescent="0.15">
      <c r="A7" s="28">
        <v>3</v>
      </c>
      <c r="B7" s="270" t="s">
        <v>219</v>
      </c>
      <c r="C7" s="270" t="s">
        <v>98</v>
      </c>
      <c r="D7" s="270" t="s">
        <v>98</v>
      </c>
      <c r="E7" s="270" t="s">
        <v>98</v>
      </c>
      <c r="F7" s="270" t="s">
        <v>98</v>
      </c>
      <c r="G7" s="270" t="s">
        <v>98</v>
      </c>
      <c r="H7" s="271" t="s">
        <v>98</v>
      </c>
      <c r="I7" s="43"/>
    </row>
    <row r="8" spans="1:9" s="27" customFormat="1" ht="17.649999999999999" customHeight="1" x14ac:dyDescent="0.15">
      <c r="A8" s="28">
        <v>4</v>
      </c>
      <c r="B8" s="270" t="s">
        <v>99</v>
      </c>
      <c r="C8" s="270" t="s">
        <v>99</v>
      </c>
      <c r="D8" s="270" t="s">
        <v>99</v>
      </c>
      <c r="E8" s="270" t="s">
        <v>99</v>
      </c>
      <c r="F8" s="270" t="s">
        <v>99</v>
      </c>
      <c r="G8" s="270" t="s">
        <v>99</v>
      </c>
      <c r="H8" s="271" t="s">
        <v>99</v>
      </c>
      <c r="I8" s="43"/>
    </row>
    <row r="9" spans="1:9" s="27" customFormat="1" ht="17.649999999999999" customHeight="1" x14ac:dyDescent="0.15">
      <c r="A9" s="28">
        <v>5</v>
      </c>
      <c r="B9" s="270" t="s">
        <v>195</v>
      </c>
      <c r="C9" s="270" t="s">
        <v>100</v>
      </c>
      <c r="D9" s="270" t="s">
        <v>100</v>
      </c>
      <c r="E9" s="270" t="s">
        <v>100</v>
      </c>
      <c r="F9" s="270" t="s">
        <v>100</v>
      </c>
      <c r="G9" s="270" t="s">
        <v>100</v>
      </c>
      <c r="H9" s="271" t="s">
        <v>100</v>
      </c>
      <c r="I9" s="43"/>
    </row>
    <row r="10" spans="1:9" s="27" customFormat="1" ht="17.649999999999999" customHeight="1" x14ac:dyDescent="0.15">
      <c r="A10" s="28">
        <v>6</v>
      </c>
      <c r="B10" s="270" t="s">
        <v>102</v>
      </c>
      <c r="C10" s="270" t="s">
        <v>101</v>
      </c>
      <c r="D10" s="270" t="s">
        <v>101</v>
      </c>
      <c r="E10" s="270" t="s">
        <v>101</v>
      </c>
      <c r="F10" s="270" t="s">
        <v>101</v>
      </c>
      <c r="G10" s="270" t="s">
        <v>101</v>
      </c>
      <c r="H10" s="271" t="s">
        <v>101</v>
      </c>
      <c r="I10" s="43"/>
    </row>
    <row r="11" spans="1:9" s="27" customFormat="1" ht="17.649999999999999" customHeight="1" x14ac:dyDescent="0.15">
      <c r="A11" s="31">
        <v>7</v>
      </c>
      <c r="B11" s="304" t="s">
        <v>154</v>
      </c>
      <c r="C11" s="304"/>
      <c r="D11" s="304"/>
      <c r="E11" s="304"/>
      <c r="F11" s="304"/>
      <c r="G11" s="304"/>
      <c r="H11" s="305"/>
      <c r="I11" s="49"/>
    </row>
    <row r="12" spans="1:9" ht="19.149999999999999" customHeight="1" x14ac:dyDescent="0.15">
      <c r="A12" s="283" t="s">
        <v>188</v>
      </c>
      <c r="B12" s="284"/>
      <c r="C12" s="284"/>
      <c r="D12" s="284"/>
      <c r="E12" s="284"/>
      <c r="F12" s="284"/>
      <c r="G12" s="284"/>
      <c r="H12" s="284"/>
      <c r="I12" s="285"/>
    </row>
    <row r="13" spans="1:9" s="27" customFormat="1" ht="17.649999999999999" customHeight="1" x14ac:dyDescent="0.15">
      <c r="A13" s="26">
        <v>8</v>
      </c>
      <c r="B13" s="326" t="s">
        <v>109</v>
      </c>
      <c r="C13" s="326"/>
      <c r="D13" s="326"/>
      <c r="E13" s="326"/>
      <c r="F13" s="326"/>
      <c r="G13" s="326"/>
      <c r="H13" s="327"/>
      <c r="I13" s="48"/>
    </row>
    <row r="14" spans="1:9" s="27" customFormat="1" ht="17.649999999999999" customHeight="1" x14ac:dyDescent="0.15">
      <c r="A14" s="28">
        <v>9</v>
      </c>
      <c r="B14" s="272" t="s">
        <v>110</v>
      </c>
      <c r="C14" s="272"/>
      <c r="D14" s="272"/>
      <c r="E14" s="272"/>
      <c r="F14" s="272"/>
      <c r="G14" s="272"/>
      <c r="H14" s="273"/>
      <c r="I14" s="43"/>
    </row>
    <row r="15" spans="1:9" s="27" customFormat="1" ht="17.649999999999999" customHeight="1" x14ac:dyDescent="0.15">
      <c r="A15" s="28">
        <v>10</v>
      </c>
      <c r="B15" s="253" t="s">
        <v>103</v>
      </c>
      <c r="C15" s="253"/>
      <c r="D15" s="253"/>
      <c r="E15" s="253"/>
      <c r="F15" s="253"/>
      <c r="G15" s="253"/>
      <c r="H15" s="254"/>
      <c r="I15" s="43"/>
    </row>
    <row r="16" spans="1:9" s="27" customFormat="1" ht="17.649999999999999" customHeight="1" x14ac:dyDescent="0.15">
      <c r="A16" s="28">
        <v>11</v>
      </c>
      <c r="B16" s="253" t="s">
        <v>197</v>
      </c>
      <c r="C16" s="253"/>
      <c r="D16" s="253"/>
      <c r="E16" s="253"/>
      <c r="F16" s="253"/>
      <c r="G16" s="253"/>
      <c r="H16" s="254"/>
      <c r="I16" s="43"/>
    </row>
    <row r="17" spans="1:9" s="27" customFormat="1" ht="17.649999999999999" customHeight="1" x14ac:dyDescent="0.15">
      <c r="A17" s="28">
        <v>12</v>
      </c>
      <c r="B17" s="253" t="s">
        <v>104</v>
      </c>
      <c r="C17" s="253"/>
      <c r="D17" s="253"/>
      <c r="E17" s="253"/>
      <c r="F17" s="253"/>
      <c r="G17" s="253"/>
      <c r="H17" s="254"/>
      <c r="I17" s="43"/>
    </row>
    <row r="18" spans="1:9" s="27" customFormat="1" ht="17.649999999999999" customHeight="1" x14ac:dyDescent="0.15">
      <c r="A18" s="28">
        <v>13</v>
      </c>
      <c r="B18" s="253" t="s">
        <v>105</v>
      </c>
      <c r="C18" s="253"/>
      <c r="D18" s="253"/>
      <c r="E18" s="253"/>
      <c r="F18" s="253"/>
      <c r="G18" s="253"/>
      <c r="H18" s="254"/>
      <c r="I18" s="43"/>
    </row>
    <row r="19" spans="1:9" s="27" customFormat="1" ht="17.649999999999999" customHeight="1" x14ac:dyDescent="0.15">
      <c r="A19" s="28">
        <v>14</v>
      </c>
      <c r="B19" s="253" t="s">
        <v>106</v>
      </c>
      <c r="C19" s="253"/>
      <c r="D19" s="253"/>
      <c r="E19" s="253"/>
      <c r="F19" s="253"/>
      <c r="G19" s="253"/>
      <c r="H19" s="254"/>
      <c r="I19" s="43"/>
    </row>
    <row r="20" spans="1:9" s="27" customFormat="1" ht="30" customHeight="1" x14ac:dyDescent="0.15">
      <c r="A20" s="28">
        <v>15</v>
      </c>
      <c r="B20" s="270" t="s">
        <v>111</v>
      </c>
      <c r="C20" s="270"/>
      <c r="D20" s="270"/>
      <c r="E20" s="270"/>
      <c r="F20" s="270"/>
      <c r="G20" s="270"/>
      <c r="H20" s="271"/>
      <c r="I20" s="43"/>
    </row>
    <row r="21" spans="1:9" s="27" customFormat="1" ht="18" customHeight="1" x14ac:dyDescent="0.15">
      <c r="A21" s="28">
        <v>16</v>
      </c>
      <c r="B21" s="271" t="s">
        <v>189</v>
      </c>
      <c r="C21" s="328"/>
      <c r="D21" s="328"/>
      <c r="E21" s="328"/>
      <c r="F21" s="328"/>
      <c r="G21" s="328"/>
      <c r="H21" s="328"/>
      <c r="I21" s="43"/>
    </row>
    <row r="22" spans="1:9" s="27" customFormat="1" ht="17.649999999999999" customHeight="1" x14ac:dyDescent="0.15">
      <c r="A22" s="28">
        <v>17</v>
      </c>
      <c r="B22" s="253" t="s">
        <v>107</v>
      </c>
      <c r="C22" s="253"/>
      <c r="D22" s="253"/>
      <c r="E22" s="253"/>
      <c r="F22" s="253"/>
      <c r="G22" s="253"/>
      <c r="H22" s="254"/>
      <c r="I22" s="43"/>
    </row>
    <row r="23" spans="1:9" s="27" customFormat="1" ht="30" customHeight="1" x14ac:dyDescent="0.15">
      <c r="A23" s="28">
        <v>18</v>
      </c>
      <c r="B23" s="264" t="s">
        <v>157</v>
      </c>
      <c r="C23" s="264"/>
      <c r="D23" s="264"/>
      <c r="E23" s="264"/>
      <c r="F23" s="264"/>
      <c r="G23" s="264"/>
      <c r="H23" s="265"/>
      <c r="I23" s="43"/>
    </row>
    <row r="24" spans="1:9" s="27" customFormat="1" ht="16.899999999999999" customHeight="1" x14ac:dyDescent="0.15">
      <c r="A24" s="28">
        <v>19</v>
      </c>
      <c r="B24" s="264" t="s">
        <v>211</v>
      </c>
      <c r="C24" s="264"/>
      <c r="D24" s="264"/>
      <c r="E24" s="264"/>
      <c r="F24" s="264"/>
      <c r="G24" s="264"/>
      <c r="H24" s="265"/>
      <c r="I24" s="43"/>
    </row>
    <row r="25" spans="1:9" s="27" customFormat="1" ht="17.45" customHeight="1" x14ac:dyDescent="0.15">
      <c r="A25" s="28">
        <v>20</v>
      </c>
      <c r="B25" s="264" t="s">
        <v>155</v>
      </c>
      <c r="C25" s="264"/>
      <c r="D25" s="264"/>
      <c r="E25" s="264"/>
      <c r="F25" s="264"/>
      <c r="G25" s="264"/>
      <c r="H25" s="265"/>
      <c r="I25" s="43"/>
    </row>
    <row r="26" spans="1:9" s="27" customFormat="1" ht="30" customHeight="1" x14ac:dyDescent="0.15">
      <c r="A26" s="28">
        <v>21</v>
      </c>
      <c r="B26" s="264" t="s">
        <v>156</v>
      </c>
      <c r="C26" s="264"/>
      <c r="D26" s="264"/>
      <c r="E26" s="264"/>
      <c r="F26" s="264"/>
      <c r="G26" s="264"/>
      <c r="H26" s="265"/>
      <c r="I26" s="43"/>
    </row>
    <row r="27" spans="1:9" s="27" customFormat="1" ht="17.649999999999999" customHeight="1" x14ac:dyDescent="0.15">
      <c r="A27" s="28">
        <v>22</v>
      </c>
      <c r="B27" s="253" t="s">
        <v>158</v>
      </c>
      <c r="C27" s="253"/>
      <c r="D27" s="253"/>
      <c r="E27" s="253"/>
      <c r="F27" s="253"/>
      <c r="G27" s="253"/>
      <c r="H27" s="254"/>
      <c r="I27" s="43"/>
    </row>
    <row r="28" spans="1:9" s="27" customFormat="1" ht="17.649999999999999" customHeight="1" x14ac:dyDescent="0.15">
      <c r="A28" s="28">
        <v>23</v>
      </c>
      <c r="B28" s="253" t="s">
        <v>159</v>
      </c>
      <c r="C28" s="253"/>
      <c r="D28" s="253"/>
      <c r="E28" s="253"/>
      <c r="F28" s="253"/>
      <c r="G28" s="253"/>
      <c r="H28" s="254"/>
      <c r="I28" s="43"/>
    </row>
    <row r="29" spans="1:9" s="27" customFormat="1" ht="17.649999999999999" customHeight="1" x14ac:dyDescent="0.15">
      <c r="A29" s="28">
        <v>24</v>
      </c>
      <c r="B29" s="253" t="s">
        <v>160</v>
      </c>
      <c r="C29" s="253"/>
      <c r="D29" s="253"/>
      <c r="E29" s="253"/>
      <c r="F29" s="253"/>
      <c r="G29" s="253"/>
      <c r="H29" s="254"/>
      <c r="I29" s="43"/>
    </row>
    <row r="30" spans="1:9" s="27" customFormat="1" ht="17.649999999999999" customHeight="1" x14ac:dyDescent="0.15">
      <c r="A30" s="31">
        <v>25</v>
      </c>
      <c r="B30" s="266" t="s">
        <v>161</v>
      </c>
      <c r="C30" s="266"/>
      <c r="D30" s="266"/>
      <c r="E30" s="266"/>
      <c r="F30" s="266"/>
      <c r="G30" s="266"/>
      <c r="H30" s="267"/>
      <c r="I30" s="49"/>
    </row>
    <row r="31" spans="1:9" ht="19.149999999999999" customHeight="1" x14ac:dyDescent="0.15">
      <c r="A31" s="283" t="s">
        <v>190</v>
      </c>
      <c r="B31" s="284"/>
      <c r="C31" s="284"/>
      <c r="D31" s="284"/>
      <c r="E31" s="284"/>
      <c r="F31" s="284"/>
      <c r="G31" s="284"/>
      <c r="H31" s="284"/>
      <c r="I31" s="285"/>
    </row>
    <row r="32" spans="1:9" s="27" customFormat="1" ht="30" customHeight="1" x14ac:dyDescent="0.15">
      <c r="A32" s="33">
        <v>26</v>
      </c>
      <c r="B32" s="324" t="s">
        <v>192</v>
      </c>
      <c r="C32" s="324"/>
      <c r="D32" s="324"/>
      <c r="E32" s="324"/>
      <c r="F32" s="324"/>
      <c r="G32" s="324"/>
      <c r="H32" s="325"/>
      <c r="I32" s="48"/>
    </row>
    <row r="33" spans="1:9" s="27" customFormat="1" ht="17.45" customHeight="1" x14ac:dyDescent="0.15">
      <c r="A33" s="34">
        <v>27</v>
      </c>
      <c r="B33" s="286" t="s">
        <v>171</v>
      </c>
      <c r="C33" s="286"/>
      <c r="D33" s="286"/>
      <c r="E33" s="286"/>
      <c r="F33" s="286"/>
      <c r="G33" s="286"/>
      <c r="H33" s="287"/>
      <c r="I33" s="50"/>
    </row>
    <row r="34" spans="1:9" s="27" customFormat="1" ht="17.45" customHeight="1" x14ac:dyDescent="0.15">
      <c r="A34" s="34">
        <v>28</v>
      </c>
      <c r="B34" s="286" t="s">
        <v>202</v>
      </c>
      <c r="C34" s="286"/>
      <c r="D34" s="286"/>
      <c r="E34" s="286"/>
      <c r="F34" s="286"/>
      <c r="G34" s="286"/>
      <c r="H34" s="287"/>
      <c r="I34" s="50"/>
    </row>
    <row r="35" spans="1:9" s="27" customFormat="1" ht="19.149999999999999" customHeight="1" x14ac:dyDescent="0.15">
      <c r="A35" s="34">
        <v>29</v>
      </c>
      <c r="B35" s="286" t="s">
        <v>162</v>
      </c>
      <c r="C35" s="286"/>
      <c r="D35" s="286"/>
      <c r="E35" s="286"/>
      <c r="F35" s="286"/>
      <c r="G35" s="286"/>
      <c r="H35" s="287"/>
      <c r="I35" s="50"/>
    </row>
    <row r="36" spans="1:9" s="27" customFormat="1" ht="19.149999999999999" customHeight="1" x14ac:dyDescent="0.15">
      <c r="A36" s="34">
        <v>30</v>
      </c>
      <c r="B36" s="286" t="s">
        <v>163</v>
      </c>
      <c r="C36" s="286"/>
      <c r="D36" s="286"/>
      <c r="E36" s="286"/>
      <c r="F36" s="286"/>
      <c r="G36" s="286"/>
      <c r="H36" s="287"/>
      <c r="I36" s="50"/>
    </row>
    <row r="37" spans="1:9" s="27" customFormat="1" ht="19.149999999999999" customHeight="1" x14ac:dyDescent="0.15">
      <c r="A37" s="34">
        <v>31</v>
      </c>
      <c r="B37" s="286" t="s">
        <v>164</v>
      </c>
      <c r="C37" s="286"/>
      <c r="D37" s="286"/>
      <c r="E37" s="286"/>
      <c r="F37" s="286"/>
      <c r="G37" s="286"/>
      <c r="H37" s="287"/>
      <c r="I37" s="50"/>
    </row>
    <row r="38" spans="1:9" s="27" customFormat="1" ht="19.149999999999999" customHeight="1" x14ac:dyDescent="0.15">
      <c r="A38" s="34">
        <v>32</v>
      </c>
      <c r="B38" s="286" t="s">
        <v>165</v>
      </c>
      <c r="C38" s="286"/>
      <c r="D38" s="286"/>
      <c r="E38" s="286"/>
      <c r="F38" s="286"/>
      <c r="G38" s="286"/>
      <c r="H38" s="287"/>
      <c r="I38" s="50"/>
    </row>
    <row r="39" spans="1:9" ht="19.149999999999999" customHeight="1" x14ac:dyDescent="0.15">
      <c r="A39" s="34">
        <v>33</v>
      </c>
      <c r="B39" s="330" t="s">
        <v>166</v>
      </c>
      <c r="C39" s="330"/>
      <c r="D39" s="330"/>
      <c r="E39" s="330"/>
      <c r="F39" s="330"/>
      <c r="G39" s="330"/>
      <c r="H39" s="331"/>
      <c r="I39" s="51"/>
    </row>
    <row r="40" spans="1:9" ht="19.149999999999999" customHeight="1" x14ac:dyDescent="0.15">
      <c r="A40" s="40">
        <v>34</v>
      </c>
      <c r="B40" s="316" t="s">
        <v>167</v>
      </c>
      <c r="C40" s="316"/>
      <c r="D40" s="316"/>
      <c r="E40" s="316"/>
      <c r="F40" s="316"/>
      <c r="G40" s="316"/>
      <c r="H40" s="317"/>
      <c r="I40" s="52"/>
    </row>
    <row r="41" spans="1:9" ht="19.149999999999999" customHeight="1" x14ac:dyDescent="0.15">
      <c r="A41" s="283" t="s">
        <v>191</v>
      </c>
      <c r="B41" s="284"/>
      <c r="C41" s="284"/>
      <c r="D41" s="284"/>
      <c r="E41" s="284"/>
      <c r="F41" s="284"/>
      <c r="G41" s="284"/>
      <c r="H41" s="284"/>
      <c r="I41" s="285"/>
    </row>
    <row r="42" spans="1:9" s="27" customFormat="1" ht="30" customHeight="1" x14ac:dyDescent="0.15">
      <c r="A42" s="34">
        <v>35</v>
      </c>
      <c r="B42" s="324" t="s">
        <v>193</v>
      </c>
      <c r="C42" s="324"/>
      <c r="D42" s="324"/>
      <c r="E42" s="324"/>
      <c r="F42" s="324"/>
      <c r="G42" s="324"/>
      <c r="H42" s="325"/>
      <c r="I42" s="48"/>
    </row>
    <row r="43" spans="1:9" s="27" customFormat="1" ht="17.649999999999999" customHeight="1" x14ac:dyDescent="0.15">
      <c r="A43" s="34">
        <v>36</v>
      </c>
      <c r="B43" s="286" t="s">
        <v>168</v>
      </c>
      <c r="C43" s="286"/>
      <c r="D43" s="286"/>
      <c r="E43" s="286"/>
      <c r="F43" s="286"/>
      <c r="G43" s="286"/>
      <c r="H43" s="287"/>
      <c r="I43" s="50"/>
    </row>
    <row r="44" spans="1:9" s="27" customFormat="1" ht="17.649999999999999" customHeight="1" x14ac:dyDescent="0.15">
      <c r="A44" s="28">
        <v>37</v>
      </c>
      <c r="B44" s="286" t="s">
        <v>169</v>
      </c>
      <c r="C44" s="286"/>
      <c r="D44" s="286"/>
      <c r="E44" s="286"/>
      <c r="F44" s="286"/>
      <c r="G44" s="286"/>
      <c r="H44" s="287"/>
      <c r="I44" s="43"/>
    </row>
    <row r="45" spans="1:9" s="27" customFormat="1" ht="17.649999999999999" customHeight="1" x14ac:dyDescent="0.15">
      <c r="A45" s="29">
        <v>38</v>
      </c>
      <c r="B45" s="288" t="s">
        <v>170</v>
      </c>
      <c r="C45" s="288"/>
      <c r="D45" s="288"/>
      <c r="E45" s="288"/>
      <c r="F45" s="288"/>
      <c r="G45" s="288"/>
      <c r="H45" s="289"/>
      <c r="I45" s="49"/>
    </row>
    <row r="46" spans="1:9" ht="19.149999999999999" customHeight="1" x14ac:dyDescent="0.15">
      <c r="A46" s="318" t="s">
        <v>121</v>
      </c>
      <c r="B46" s="319"/>
      <c r="C46" s="319"/>
      <c r="D46" s="319"/>
      <c r="E46" s="319"/>
      <c r="F46" s="319"/>
      <c r="G46" s="319"/>
      <c r="H46" s="319"/>
      <c r="I46" s="320"/>
    </row>
    <row r="47" spans="1:9" s="27" customFormat="1" ht="17.649999999999999" customHeight="1" x14ac:dyDescent="0.15">
      <c r="A47" s="30">
        <v>39</v>
      </c>
      <c r="B47" s="268" t="s">
        <v>115</v>
      </c>
      <c r="C47" s="268"/>
      <c r="D47" s="268"/>
      <c r="E47" s="268"/>
      <c r="F47" s="268"/>
      <c r="G47" s="268"/>
      <c r="H47" s="269"/>
      <c r="I47" s="48"/>
    </row>
    <row r="48" spans="1:9" s="27" customFormat="1" ht="17.649999999999999" customHeight="1" x14ac:dyDescent="0.15">
      <c r="A48" s="28">
        <v>40</v>
      </c>
      <c r="B48" s="253" t="s">
        <v>118</v>
      </c>
      <c r="C48" s="253"/>
      <c r="D48" s="253"/>
      <c r="E48" s="253"/>
      <c r="F48" s="253"/>
      <c r="G48" s="253"/>
      <c r="H48" s="254"/>
      <c r="I48" s="43"/>
    </row>
    <row r="49" spans="1:13" s="27" customFormat="1" ht="17.649999999999999" customHeight="1" x14ac:dyDescent="0.15">
      <c r="A49" s="28">
        <v>41</v>
      </c>
      <c r="B49" s="253" t="s">
        <v>119</v>
      </c>
      <c r="C49" s="253"/>
      <c r="D49" s="253"/>
      <c r="E49" s="253"/>
      <c r="F49" s="253"/>
      <c r="G49" s="253"/>
      <c r="H49" s="254"/>
      <c r="I49" s="43"/>
      <c r="J49" s="35"/>
    </row>
    <row r="50" spans="1:13" s="27" customFormat="1" ht="17.649999999999999" customHeight="1" x14ac:dyDescent="0.15">
      <c r="A50" s="28">
        <v>42</v>
      </c>
      <c r="B50" s="253" t="s">
        <v>120</v>
      </c>
      <c r="C50" s="253"/>
      <c r="D50" s="253"/>
      <c r="E50" s="253"/>
      <c r="F50" s="253"/>
      <c r="G50" s="253"/>
      <c r="H50" s="254"/>
      <c r="I50" s="43"/>
      <c r="J50" s="35"/>
      <c r="K50" s="35"/>
    </row>
    <row r="51" spans="1:13" s="32" customFormat="1" ht="30" customHeight="1" x14ac:dyDescent="0.15">
      <c r="A51" s="36">
        <v>43</v>
      </c>
      <c r="B51" s="239" t="s">
        <v>237</v>
      </c>
      <c r="C51" s="239"/>
      <c r="D51" s="239"/>
      <c r="E51" s="239"/>
      <c r="F51" s="239"/>
      <c r="G51" s="239"/>
      <c r="H51" s="240"/>
      <c r="I51" s="53"/>
      <c r="J51" s="37"/>
      <c r="K51" s="37"/>
      <c r="L51" s="37"/>
      <c r="M51" s="37"/>
    </row>
    <row r="52" spans="1:13" ht="19.149999999999999" customHeight="1" x14ac:dyDescent="0.15">
      <c r="A52" s="318" t="s">
        <v>122</v>
      </c>
      <c r="B52" s="319"/>
      <c r="C52" s="319"/>
      <c r="D52" s="319"/>
      <c r="E52" s="319"/>
      <c r="F52" s="319"/>
      <c r="G52" s="319"/>
      <c r="H52" s="319"/>
      <c r="I52" s="320"/>
      <c r="J52" s="2"/>
    </row>
    <row r="53" spans="1:13" s="27" customFormat="1" ht="17.649999999999999" customHeight="1" x14ac:dyDescent="0.15">
      <c r="A53" s="30">
        <v>44</v>
      </c>
      <c r="B53" s="268" t="s">
        <v>112</v>
      </c>
      <c r="C53" s="268"/>
      <c r="D53" s="268"/>
      <c r="E53" s="268"/>
      <c r="F53" s="268"/>
      <c r="G53" s="268"/>
      <c r="H53" s="269"/>
      <c r="I53" s="48"/>
    </row>
    <row r="54" spans="1:13" s="27" customFormat="1" ht="17.649999999999999" customHeight="1" x14ac:dyDescent="0.15">
      <c r="A54" s="28">
        <v>45</v>
      </c>
      <c r="B54" s="253" t="s">
        <v>138</v>
      </c>
      <c r="C54" s="253"/>
      <c r="D54" s="253"/>
      <c r="E54" s="253"/>
      <c r="F54" s="253"/>
      <c r="G54" s="253"/>
      <c r="H54" s="254"/>
      <c r="I54" s="43"/>
    </row>
    <row r="55" spans="1:13" s="27" customFormat="1" ht="17.649999999999999" customHeight="1" x14ac:dyDescent="0.15">
      <c r="A55" s="28">
        <v>46</v>
      </c>
      <c r="B55" s="253" t="s">
        <v>113</v>
      </c>
      <c r="C55" s="253"/>
      <c r="D55" s="253"/>
      <c r="E55" s="253"/>
      <c r="F55" s="253"/>
      <c r="G55" s="253"/>
      <c r="H55" s="254"/>
      <c r="I55" s="43"/>
    </row>
    <row r="56" spans="1:13" s="27" customFormat="1" ht="17.649999999999999" customHeight="1" x14ac:dyDescent="0.15">
      <c r="A56" s="28">
        <v>47</v>
      </c>
      <c r="B56" s="253" t="s">
        <v>114</v>
      </c>
      <c r="C56" s="253"/>
      <c r="D56" s="253"/>
      <c r="E56" s="253"/>
      <c r="F56" s="253"/>
      <c r="G56" s="253"/>
      <c r="H56" s="254"/>
      <c r="I56" s="43"/>
    </row>
    <row r="57" spans="1:13" s="27" customFormat="1" ht="17.649999999999999" customHeight="1" x14ac:dyDescent="0.15">
      <c r="A57" s="28">
        <v>48</v>
      </c>
      <c r="B57" s="254" t="s">
        <v>198</v>
      </c>
      <c r="C57" s="257"/>
      <c r="D57" s="257"/>
      <c r="E57" s="257"/>
      <c r="F57" s="257"/>
      <c r="G57" s="257"/>
      <c r="H57" s="257"/>
      <c r="I57" s="43"/>
    </row>
    <row r="58" spans="1:13" s="32" customFormat="1" ht="17.649999999999999" customHeight="1" x14ac:dyDescent="0.15">
      <c r="A58" s="28">
        <v>49</v>
      </c>
      <c r="B58" s="264" t="s">
        <v>239</v>
      </c>
      <c r="C58" s="264"/>
      <c r="D58" s="264"/>
      <c r="E58" s="264"/>
      <c r="F58" s="264"/>
      <c r="G58" s="264"/>
      <c r="H58" s="265"/>
      <c r="I58" s="44"/>
    </row>
    <row r="59" spans="1:13" s="27" customFormat="1" ht="17.649999999999999" customHeight="1" x14ac:dyDescent="0.15">
      <c r="A59" s="28">
        <v>50</v>
      </c>
      <c r="B59" s="253" t="s">
        <v>123</v>
      </c>
      <c r="C59" s="253"/>
      <c r="D59" s="253"/>
      <c r="E59" s="253"/>
      <c r="F59" s="253"/>
      <c r="G59" s="253"/>
      <c r="H59" s="254"/>
      <c r="I59" s="43"/>
    </row>
    <row r="60" spans="1:13" s="27" customFormat="1" ht="17.649999999999999" customHeight="1" x14ac:dyDescent="0.15">
      <c r="A60" s="28">
        <v>51</v>
      </c>
      <c r="B60" s="254" t="s">
        <v>201</v>
      </c>
      <c r="C60" s="257"/>
      <c r="D60" s="257"/>
      <c r="E60" s="257"/>
      <c r="F60" s="257"/>
      <c r="G60" s="257"/>
      <c r="H60" s="257"/>
      <c r="I60" s="43"/>
    </row>
    <row r="61" spans="1:13" s="27" customFormat="1" ht="17.649999999999999" customHeight="1" x14ac:dyDescent="0.15">
      <c r="A61" s="31">
        <v>52</v>
      </c>
      <c r="B61" s="267" t="s">
        <v>240</v>
      </c>
      <c r="C61" s="329"/>
      <c r="D61" s="329"/>
      <c r="E61" s="329"/>
      <c r="F61" s="329"/>
      <c r="G61" s="329"/>
      <c r="H61" s="329"/>
      <c r="I61" s="49"/>
    </row>
    <row r="62" spans="1:13" ht="19.149999999999999" customHeight="1" x14ac:dyDescent="0.15">
      <c r="A62" s="292" t="s">
        <v>225</v>
      </c>
      <c r="B62" s="293"/>
      <c r="C62" s="293"/>
      <c r="D62" s="293"/>
      <c r="E62" s="293"/>
      <c r="F62" s="293"/>
      <c r="G62" s="293"/>
      <c r="H62" s="293"/>
      <c r="I62" s="294"/>
    </row>
    <row r="63" spans="1:13" ht="19.149999999999999" customHeight="1" x14ac:dyDescent="0.15">
      <c r="A63" s="230"/>
      <c r="B63" s="231"/>
      <c r="C63" s="231"/>
      <c r="D63" s="231"/>
      <c r="E63" s="231"/>
      <c r="F63" s="231"/>
      <c r="G63" s="231"/>
      <c r="H63" s="231"/>
      <c r="I63" s="232"/>
    </row>
    <row r="64" spans="1:13" ht="19.149999999999999" customHeight="1" x14ac:dyDescent="0.15">
      <c r="A64" s="233"/>
      <c r="B64" s="234"/>
      <c r="C64" s="234"/>
      <c r="D64" s="234"/>
      <c r="E64" s="234"/>
      <c r="F64" s="234"/>
      <c r="G64" s="234"/>
      <c r="H64" s="234"/>
      <c r="I64" s="235"/>
    </row>
    <row r="65" spans="1:9" ht="19.149999999999999" customHeight="1" x14ac:dyDescent="0.15">
      <c r="A65" s="233"/>
      <c r="B65" s="234"/>
      <c r="C65" s="234"/>
      <c r="D65" s="234"/>
      <c r="E65" s="234"/>
      <c r="F65" s="234"/>
      <c r="G65" s="234"/>
      <c r="H65" s="234"/>
      <c r="I65" s="235"/>
    </row>
    <row r="66" spans="1:9" ht="19.149999999999999" customHeight="1" x14ac:dyDescent="0.15">
      <c r="A66" s="233"/>
      <c r="B66" s="234"/>
      <c r="C66" s="234"/>
      <c r="D66" s="234"/>
      <c r="E66" s="234"/>
      <c r="F66" s="234"/>
      <c r="G66" s="234"/>
      <c r="H66" s="234"/>
      <c r="I66" s="235"/>
    </row>
    <row r="67" spans="1:9" ht="19.149999999999999" customHeight="1" x14ac:dyDescent="0.15">
      <c r="A67" s="233"/>
      <c r="B67" s="234"/>
      <c r="C67" s="234"/>
      <c r="D67" s="234"/>
      <c r="E67" s="234"/>
      <c r="F67" s="234"/>
      <c r="G67" s="234"/>
      <c r="H67" s="234"/>
      <c r="I67" s="235"/>
    </row>
    <row r="68" spans="1:9" ht="19.149999999999999" customHeight="1" x14ac:dyDescent="0.15">
      <c r="A68" s="233"/>
      <c r="B68" s="234"/>
      <c r="C68" s="234"/>
      <c r="D68" s="234"/>
      <c r="E68" s="234"/>
      <c r="F68" s="234"/>
      <c r="G68" s="234"/>
      <c r="H68" s="234"/>
      <c r="I68" s="235"/>
    </row>
    <row r="69" spans="1:9" ht="19.149999999999999" customHeight="1" x14ac:dyDescent="0.15">
      <c r="A69" s="233"/>
      <c r="B69" s="234"/>
      <c r="C69" s="234"/>
      <c r="D69" s="234"/>
      <c r="E69" s="234"/>
      <c r="F69" s="234"/>
      <c r="G69" s="234"/>
      <c r="H69" s="234"/>
      <c r="I69" s="235"/>
    </row>
    <row r="70" spans="1:9" ht="19.149999999999999" customHeight="1" x14ac:dyDescent="0.15">
      <c r="A70" s="233"/>
      <c r="B70" s="234"/>
      <c r="C70" s="234"/>
      <c r="D70" s="234"/>
      <c r="E70" s="234"/>
      <c r="F70" s="234"/>
      <c r="G70" s="234"/>
      <c r="H70" s="234"/>
      <c r="I70" s="235"/>
    </row>
    <row r="71" spans="1:9" ht="19.149999999999999" customHeight="1" x14ac:dyDescent="0.15">
      <c r="A71" s="236"/>
      <c r="B71" s="237"/>
      <c r="C71" s="237"/>
      <c r="D71" s="237"/>
      <c r="E71" s="237"/>
      <c r="F71" s="237"/>
      <c r="G71" s="237"/>
      <c r="H71" s="237"/>
      <c r="I71" s="238"/>
    </row>
    <row r="72" spans="1:9" ht="14.45" customHeight="1" x14ac:dyDescent="0.15">
      <c r="A72" s="4" t="s">
        <v>177</v>
      </c>
      <c r="B72" s="25"/>
      <c r="C72" s="25"/>
      <c r="D72" s="25"/>
      <c r="E72" s="25"/>
      <c r="F72" s="25"/>
      <c r="G72" s="25"/>
      <c r="H72" s="25"/>
      <c r="I72" s="42"/>
    </row>
    <row r="73" spans="1:9" ht="14.45" customHeight="1" x14ac:dyDescent="0.15">
      <c r="A73" s="4" t="s">
        <v>179</v>
      </c>
      <c r="B73" s="4"/>
      <c r="C73" s="4"/>
      <c r="D73" s="4"/>
      <c r="E73" s="4"/>
      <c r="F73" s="4"/>
      <c r="G73" s="4"/>
    </row>
    <row r="74" spans="1:9" ht="19.149999999999999" customHeight="1" x14ac:dyDescent="0.15">
      <c r="A74" s="207" t="s">
        <v>217</v>
      </c>
      <c r="B74" s="211"/>
      <c r="C74" s="211"/>
      <c r="D74" s="211"/>
      <c r="E74" s="211"/>
      <c r="F74" s="211"/>
      <c r="G74" s="211"/>
      <c r="H74" s="211"/>
      <c r="I74" s="39" t="s">
        <v>215</v>
      </c>
    </row>
    <row r="75" spans="1:9" ht="19.149999999999999" customHeight="1" x14ac:dyDescent="0.15">
      <c r="A75" s="283" t="s">
        <v>132</v>
      </c>
      <c r="B75" s="284"/>
      <c r="C75" s="284"/>
      <c r="D75" s="284"/>
      <c r="E75" s="284"/>
      <c r="F75" s="284"/>
      <c r="G75" s="284"/>
      <c r="H75" s="284"/>
      <c r="I75" s="285"/>
    </row>
    <row r="76" spans="1:9" s="27" customFormat="1" ht="17.649999999999999" customHeight="1" x14ac:dyDescent="0.15">
      <c r="A76" s="30">
        <v>1</v>
      </c>
      <c r="B76" s="268" t="s">
        <v>194</v>
      </c>
      <c r="C76" s="268"/>
      <c r="D76" s="268"/>
      <c r="E76" s="268"/>
      <c r="F76" s="268"/>
      <c r="G76" s="268"/>
      <c r="H76" s="269"/>
      <c r="I76" s="48"/>
    </row>
    <row r="77" spans="1:9" s="27" customFormat="1" ht="17.649999999999999" customHeight="1" x14ac:dyDescent="0.15">
      <c r="A77" s="28">
        <v>2</v>
      </c>
      <c r="B77" s="254" t="s">
        <v>187</v>
      </c>
      <c r="C77" s="257"/>
      <c r="D77" s="257"/>
      <c r="E77" s="257"/>
      <c r="F77" s="257"/>
      <c r="G77" s="257"/>
      <c r="H77" s="257"/>
      <c r="I77" s="43"/>
    </row>
    <row r="78" spans="1:9" s="27" customFormat="1" ht="17.649999999999999" customHeight="1" x14ac:dyDescent="0.15">
      <c r="A78" s="28">
        <v>3</v>
      </c>
      <c r="B78" s="253" t="s">
        <v>126</v>
      </c>
      <c r="C78" s="253"/>
      <c r="D78" s="253"/>
      <c r="E78" s="253"/>
      <c r="F78" s="253"/>
      <c r="G78" s="253"/>
      <c r="H78" s="254"/>
      <c r="I78" s="43"/>
    </row>
    <row r="79" spans="1:9" s="27" customFormat="1" ht="17.649999999999999" customHeight="1" x14ac:dyDescent="0.15">
      <c r="A79" s="28">
        <v>4</v>
      </c>
      <c r="B79" s="253" t="s">
        <v>127</v>
      </c>
      <c r="C79" s="253"/>
      <c r="D79" s="253"/>
      <c r="E79" s="253"/>
      <c r="F79" s="253"/>
      <c r="G79" s="253"/>
      <c r="H79" s="254"/>
      <c r="I79" s="43"/>
    </row>
    <row r="80" spans="1:9" s="27" customFormat="1" ht="17.649999999999999" customHeight="1" x14ac:dyDescent="0.15">
      <c r="A80" s="28">
        <v>5</v>
      </c>
      <c r="B80" s="253" t="s">
        <v>129</v>
      </c>
      <c r="C80" s="253"/>
      <c r="D80" s="253"/>
      <c r="E80" s="253"/>
      <c r="F80" s="253"/>
      <c r="G80" s="253"/>
      <c r="H80" s="254"/>
      <c r="I80" s="43"/>
    </row>
    <row r="81" spans="1:9" s="27" customFormat="1" ht="17.649999999999999" customHeight="1" x14ac:dyDescent="0.15">
      <c r="A81" s="28">
        <v>6</v>
      </c>
      <c r="B81" s="253" t="s">
        <v>130</v>
      </c>
      <c r="C81" s="253"/>
      <c r="D81" s="253"/>
      <c r="E81" s="253"/>
      <c r="F81" s="253"/>
      <c r="G81" s="253"/>
      <c r="H81" s="254"/>
      <c r="I81" s="43"/>
    </row>
    <row r="82" spans="1:9" s="27" customFormat="1" ht="17.649999999999999" customHeight="1" x14ac:dyDescent="0.15">
      <c r="A82" s="29">
        <v>7</v>
      </c>
      <c r="B82" s="254" t="s">
        <v>207</v>
      </c>
      <c r="C82" s="257"/>
      <c r="D82" s="257"/>
      <c r="E82" s="257"/>
      <c r="F82" s="257"/>
      <c r="G82" s="257"/>
      <c r="H82" s="257"/>
      <c r="I82" s="46"/>
    </row>
    <row r="83" spans="1:9" s="27" customFormat="1" ht="17.649999999999999" customHeight="1" x14ac:dyDescent="0.15">
      <c r="A83" s="31">
        <v>8</v>
      </c>
      <c r="B83" s="266" t="s">
        <v>131</v>
      </c>
      <c r="C83" s="266"/>
      <c r="D83" s="266"/>
      <c r="E83" s="266"/>
      <c r="F83" s="266"/>
      <c r="G83" s="266"/>
      <c r="H83" s="267"/>
      <c r="I83" s="49"/>
    </row>
    <row r="84" spans="1:9" ht="19.149999999999999" customHeight="1" x14ac:dyDescent="0.15">
      <c r="A84" s="318" t="s">
        <v>147</v>
      </c>
      <c r="B84" s="319"/>
      <c r="C84" s="319"/>
      <c r="D84" s="319"/>
      <c r="E84" s="319"/>
      <c r="F84" s="319"/>
      <c r="G84" s="319"/>
      <c r="H84" s="319"/>
      <c r="I84" s="320"/>
    </row>
    <row r="85" spans="1:9" s="27" customFormat="1" ht="17.649999999999999" customHeight="1" x14ac:dyDescent="0.15">
      <c r="A85" s="30">
        <v>9</v>
      </c>
      <c r="B85" s="268" t="s">
        <v>124</v>
      </c>
      <c r="C85" s="268"/>
      <c r="D85" s="268"/>
      <c r="E85" s="268"/>
      <c r="F85" s="268"/>
      <c r="G85" s="268"/>
      <c r="H85" s="269"/>
      <c r="I85" s="48"/>
    </row>
    <row r="86" spans="1:9" s="27" customFormat="1" ht="17.649999999999999" customHeight="1" x14ac:dyDescent="0.15">
      <c r="A86" s="28">
        <v>10</v>
      </c>
      <c r="B86" s="253" t="s">
        <v>125</v>
      </c>
      <c r="C86" s="253"/>
      <c r="D86" s="253"/>
      <c r="E86" s="253"/>
      <c r="F86" s="253"/>
      <c r="G86" s="253"/>
      <c r="H86" s="254"/>
      <c r="I86" s="43"/>
    </row>
    <row r="87" spans="1:9" s="27" customFormat="1" ht="17.649999999999999" customHeight="1" x14ac:dyDescent="0.15">
      <c r="A87" s="28">
        <v>11</v>
      </c>
      <c r="B87" s="253" t="s">
        <v>204</v>
      </c>
      <c r="C87" s="253"/>
      <c r="D87" s="253"/>
      <c r="E87" s="253"/>
      <c r="F87" s="253"/>
      <c r="G87" s="253"/>
      <c r="H87" s="254"/>
      <c r="I87" s="43"/>
    </row>
    <row r="88" spans="1:9" s="27" customFormat="1" ht="17.649999999999999" customHeight="1" x14ac:dyDescent="0.15">
      <c r="A88" s="28">
        <v>12</v>
      </c>
      <c r="B88" s="253" t="s">
        <v>135</v>
      </c>
      <c r="C88" s="253"/>
      <c r="D88" s="253"/>
      <c r="E88" s="253"/>
      <c r="F88" s="253"/>
      <c r="G88" s="253"/>
      <c r="H88" s="254"/>
      <c r="I88" s="43"/>
    </row>
    <row r="89" spans="1:9" s="27" customFormat="1" ht="30" customHeight="1" x14ac:dyDescent="0.15">
      <c r="A89" s="28">
        <v>13</v>
      </c>
      <c r="B89" s="264" t="s">
        <v>136</v>
      </c>
      <c r="C89" s="264"/>
      <c r="D89" s="264"/>
      <c r="E89" s="264"/>
      <c r="F89" s="264"/>
      <c r="G89" s="264"/>
      <c r="H89" s="265"/>
      <c r="I89" s="43"/>
    </row>
    <row r="90" spans="1:9" s="27" customFormat="1" ht="17.649999999999999" customHeight="1" x14ac:dyDescent="0.15">
      <c r="A90" s="31">
        <v>14</v>
      </c>
      <c r="B90" s="266" t="s">
        <v>137</v>
      </c>
      <c r="C90" s="266"/>
      <c r="D90" s="266"/>
      <c r="E90" s="266"/>
      <c r="F90" s="266"/>
      <c r="G90" s="266"/>
      <c r="H90" s="267"/>
      <c r="I90" s="49"/>
    </row>
    <row r="91" spans="1:9" ht="19.149999999999999" customHeight="1" x14ac:dyDescent="0.15">
      <c r="A91" s="292" t="s">
        <v>231</v>
      </c>
      <c r="B91" s="293"/>
      <c r="C91" s="293"/>
      <c r="D91" s="293"/>
      <c r="E91" s="293"/>
      <c r="F91" s="293"/>
      <c r="G91" s="293"/>
      <c r="H91" s="293"/>
      <c r="I91" s="294"/>
    </row>
    <row r="92" spans="1:9" ht="19.149999999999999" customHeight="1" x14ac:dyDescent="0.15">
      <c r="A92" s="307"/>
      <c r="B92" s="308"/>
      <c r="C92" s="308"/>
      <c r="D92" s="308"/>
      <c r="E92" s="308"/>
      <c r="F92" s="308"/>
      <c r="G92" s="308"/>
      <c r="H92" s="308"/>
      <c r="I92" s="309"/>
    </row>
    <row r="93" spans="1:9" ht="19.149999999999999" customHeight="1" x14ac:dyDescent="0.15">
      <c r="A93" s="307"/>
      <c r="B93" s="308"/>
      <c r="C93" s="308"/>
      <c r="D93" s="308"/>
      <c r="E93" s="308"/>
      <c r="F93" s="308"/>
      <c r="G93" s="308"/>
      <c r="H93" s="308"/>
      <c r="I93" s="309"/>
    </row>
    <row r="94" spans="1:9" ht="19.149999999999999" customHeight="1" x14ac:dyDescent="0.15">
      <c r="A94" s="310"/>
      <c r="B94" s="311"/>
      <c r="C94" s="311"/>
      <c r="D94" s="311"/>
      <c r="E94" s="311"/>
      <c r="F94" s="311"/>
      <c r="G94" s="311"/>
      <c r="H94" s="311"/>
      <c r="I94" s="312"/>
    </row>
    <row r="95" spans="1:9" ht="19.149999999999999" customHeight="1" x14ac:dyDescent="0.15">
      <c r="A95" s="313"/>
      <c r="B95" s="314"/>
      <c r="C95" s="314"/>
      <c r="D95" s="314"/>
      <c r="E95" s="314"/>
      <c r="F95" s="314"/>
      <c r="G95" s="314"/>
      <c r="H95" s="314"/>
      <c r="I95" s="315"/>
    </row>
    <row r="96" spans="1:9" ht="19.149999999999999" customHeight="1" x14ac:dyDescent="0.15">
      <c r="A96" s="4" t="s">
        <v>180</v>
      </c>
    </row>
    <row r="97" spans="1:9" ht="19.149999999999999" customHeight="1" x14ac:dyDescent="0.15">
      <c r="A97" s="207" t="s">
        <v>216</v>
      </c>
      <c r="B97" s="211"/>
      <c r="C97" s="211"/>
      <c r="D97" s="211"/>
      <c r="E97" s="211"/>
      <c r="F97" s="211"/>
      <c r="G97" s="211"/>
      <c r="H97" s="211"/>
      <c r="I97" s="39" t="s">
        <v>215</v>
      </c>
    </row>
    <row r="98" spans="1:9" s="27" customFormat="1" ht="17.649999999999999" customHeight="1" x14ac:dyDescent="0.15">
      <c r="A98" s="33">
        <v>1</v>
      </c>
      <c r="B98" s="290" t="s">
        <v>174</v>
      </c>
      <c r="C98" s="290"/>
      <c r="D98" s="290"/>
      <c r="E98" s="290"/>
      <c r="F98" s="290"/>
      <c r="G98" s="290"/>
      <c r="H98" s="291"/>
      <c r="I98" s="48"/>
    </row>
    <row r="99" spans="1:9" s="27" customFormat="1" ht="17.649999999999999" customHeight="1" x14ac:dyDescent="0.15">
      <c r="A99" s="28">
        <v>2</v>
      </c>
      <c r="B99" s="253" t="s">
        <v>133</v>
      </c>
      <c r="C99" s="253"/>
      <c r="D99" s="253"/>
      <c r="E99" s="253"/>
      <c r="F99" s="253"/>
      <c r="G99" s="253"/>
      <c r="H99" s="254"/>
      <c r="I99" s="43"/>
    </row>
    <row r="100" spans="1:9" s="27" customFormat="1" ht="17.649999999999999" customHeight="1" x14ac:dyDescent="0.15">
      <c r="A100" s="28">
        <v>3</v>
      </c>
      <c r="B100" s="253" t="s">
        <v>141</v>
      </c>
      <c r="C100" s="253"/>
      <c r="D100" s="253"/>
      <c r="E100" s="253"/>
      <c r="F100" s="253"/>
      <c r="G100" s="253"/>
      <c r="H100" s="254"/>
      <c r="I100" s="43"/>
    </row>
    <row r="101" spans="1:9" s="27" customFormat="1" ht="17.649999999999999" customHeight="1" x14ac:dyDescent="0.15">
      <c r="A101" s="28">
        <v>4</v>
      </c>
      <c r="B101" s="253" t="s">
        <v>134</v>
      </c>
      <c r="C101" s="253"/>
      <c r="D101" s="253"/>
      <c r="E101" s="253"/>
      <c r="F101" s="253"/>
      <c r="G101" s="253"/>
      <c r="H101" s="254"/>
      <c r="I101" s="43"/>
    </row>
    <row r="102" spans="1:9" s="27" customFormat="1" ht="17.649999999999999" customHeight="1" x14ac:dyDescent="0.15">
      <c r="A102" s="28">
        <v>5</v>
      </c>
      <c r="B102" s="253" t="s">
        <v>143</v>
      </c>
      <c r="C102" s="253"/>
      <c r="D102" s="253"/>
      <c r="E102" s="253"/>
      <c r="F102" s="253"/>
      <c r="G102" s="253"/>
      <c r="H102" s="254"/>
      <c r="I102" s="43"/>
    </row>
    <row r="103" spans="1:9" s="27" customFormat="1" ht="17.649999999999999" customHeight="1" x14ac:dyDescent="0.15">
      <c r="A103" s="28">
        <v>6</v>
      </c>
      <c r="B103" s="253" t="s">
        <v>144</v>
      </c>
      <c r="C103" s="253"/>
      <c r="D103" s="253"/>
      <c r="E103" s="253"/>
      <c r="F103" s="253"/>
      <c r="G103" s="253"/>
      <c r="H103" s="254"/>
      <c r="I103" s="43"/>
    </row>
    <row r="104" spans="1:9" s="27" customFormat="1" ht="17.649999999999999" customHeight="1" x14ac:dyDescent="0.15">
      <c r="A104" s="28">
        <v>7</v>
      </c>
      <c r="B104" s="253" t="s">
        <v>145</v>
      </c>
      <c r="C104" s="253"/>
      <c r="D104" s="253"/>
      <c r="E104" s="253"/>
      <c r="F104" s="253"/>
      <c r="G104" s="253"/>
      <c r="H104" s="254"/>
      <c r="I104" s="43"/>
    </row>
    <row r="105" spans="1:9" s="27" customFormat="1" ht="17.649999999999999" customHeight="1" x14ac:dyDescent="0.15">
      <c r="A105" s="31">
        <v>8</v>
      </c>
      <c r="B105" s="266" t="s">
        <v>172</v>
      </c>
      <c r="C105" s="266"/>
      <c r="D105" s="266"/>
      <c r="E105" s="266"/>
      <c r="F105" s="266"/>
      <c r="G105" s="266"/>
      <c r="H105" s="267"/>
      <c r="I105" s="49"/>
    </row>
    <row r="106" spans="1:9" ht="19.149999999999999" customHeight="1" x14ac:dyDescent="0.15">
      <c r="A106" s="292" t="s">
        <v>226</v>
      </c>
      <c r="B106" s="293"/>
      <c r="C106" s="293"/>
      <c r="D106" s="293"/>
      <c r="E106" s="293"/>
      <c r="F106" s="293"/>
      <c r="G106" s="293"/>
      <c r="H106" s="293"/>
      <c r="I106" s="294"/>
    </row>
    <row r="107" spans="1:9" ht="19.149999999999999" customHeight="1" x14ac:dyDescent="0.15">
      <c r="A107" s="307"/>
      <c r="B107" s="308"/>
      <c r="C107" s="308"/>
      <c r="D107" s="308"/>
      <c r="E107" s="308"/>
      <c r="F107" s="308"/>
      <c r="G107" s="308"/>
      <c r="H107" s="308"/>
      <c r="I107" s="309"/>
    </row>
    <row r="108" spans="1:9" ht="19.149999999999999" customHeight="1" x14ac:dyDescent="0.15">
      <c r="A108" s="307"/>
      <c r="B108" s="308"/>
      <c r="C108" s="308"/>
      <c r="D108" s="308"/>
      <c r="E108" s="308"/>
      <c r="F108" s="308"/>
      <c r="G108" s="308"/>
      <c r="H108" s="308"/>
      <c r="I108" s="309"/>
    </row>
    <row r="109" spans="1:9" ht="19.149999999999999" customHeight="1" x14ac:dyDescent="0.15">
      <c r="A109" s="310"/>
      <c r="B109" s="311"/>
      <c r="C109" s="311"/>
      <c r="D109" s="311"/>
      <c r="E109" s="311"/>
      <c r="F109" s="311"/>
      <c r="G109" s="311"/>
      <c r="H109" s="311"/>
      <c r="I109" s="312"/>
    </row>
    <row r="110" spans="1:9" ht="19.149999999999999" customHeight="1" x14ac:dyDescent="0.15">
      <c r="A110" s="313"/>
      <c r="B110" s="314"/>
      <c r="C110" s="314"/>
      <c r="D110" s="314"/>
      <c r="E110" s="314"/>
      <c r="F110" s="314"/>
      <c r="G110" s="314"/>
      <c r="H110" s="314"/>
      <c r="I110" s="315"/>
    </row>
    <row r="111" spans="1:9" s="24" customFormat="1" ht="13.9" customHeight="1" x14ac:dyDescent="0.15">
      <c r="A111" s="68" t="s">
        <v>177</v>
      </c>
      <c r="B111" s="70"/>
      <c r="C111" s="70"/>
      <c r="D111" s="70"/>
      <c r="E111" s="70"/>
      <c r="F111" s="70"/>
      <c r="G111" s="70"/>
      <c r="H111" s="70"/>
      <c r="I111" s="3"/>
    </row>
    <row r="112" spans="1:9" s="24" customFormat="1" ht="13.9" customHeight="1" x14ac:dyDescent="0.15">
      <c r="A112" s="68" t="s">
        <v>181</v>
      </c>
      <c r="B112" s="68"/>
      <c r="C112" s="68"/>
      <c r="D112" s="68"/>
      <c r="E112" s="68"/>
      <c r="F112" s="68"/>
      <c r="G112" s="68"/>
      <c r="I112" s="15"/>
    </row>
    <row r="113" spans="1:9" ht="19.149999999999999" customHeight="1" x14ac:dyDescent="0.15">
      <c r="A113" s="207" t="s">
        <v>149</v>
      </c>
      <c r="B113" s="211"/>
      <c r="C113" s="211"/>
      <c r="D113" s="211"/>
      <c r="E113" s="211"/>
      <c r="F113" s="211"/>
      <c r="G113" s="211"/>
      <c r="H113" s="208"/>
      <c r="I113" s="39" t="s">
        <v>215</v>
      </c>
    </row>
    <row r="114" spans="1:9" s="27" customFormat="1" ht="17.649999999999999" customHeight="1" x14ac:dyDescent="0.15">
      <c r="A114" s="30">
        <v>1</v>
      </c>
      <c r="B114" s="290" t="s">
        <v>228</v>
      </c>
      <c r="C114" s="290"/>
      <c r="D114" s="290"/>
      <c r="E114" s="290"/>
      <c r="F114" s="290"/>
      <c r="G114" s="290"/>
      <c r="H114" s="291"/>
      <c r="I114" s="48"/>
    </row>
    <row r="115" spans="1:9" s="27" customFormat="1" ht="30" customHeight="1" x14ac:dyDescent="0.15">
      <c r="A115" s="28">
        <v>2</v>
      </c>
      <c r="B115" s="246" t="s">
        <v>229</v>
      </c>
      <c r="C115" s="246"/>
      <c r="D115" s="246"/>
      <c r="E115" s="246"/>
      <c r="F115" s="246"/>
      <c r="G115" s="246"/>
      <c r="H115" s="247"/>
      <c r="I115" s="43"/>
    </row>
    <row r="116" spans="1:9" s="27" customFormat="1" ht="17.649999999999999" customHeight="1" x14ac:dyDescent="0.15">
      <c r="A116" s="28">
        <v>3</v>
      </c>
      <c r="B116" s="241" t="s">
        <v>151</v>
      </c>
      <c r="C116" s="241"/>
      <c r="D116" s="241"/>
      <c r="E116" s="241"/>
      <c r="F116" s="241"/>
      <c r="G116" s="241"/>
      <c r="H116" s="242"/>
      <c r="I116" s="43"/>
    </row>
    <row r="117" spans="1:9" s="27" customFormat="1" ht="17.649999999999999" customHeight="1" x14ac:dyDescent="0.15">
      <c r="A117" s="28">
        <v>4</v>
      </c>
      <c r="B117" s="242" t="s">
        <v>208</v>
      </c>
      <c r="C117" s="263"/>
      <c r="D117" s="263"/>
      <c r="E117" s="263"/>
      <c r="F117" s="263"/>
      <c r="G117" s="263"/>
      <c r="H117" s="263"/>
      <c r="I117" s="43"/>
    </row>
    <row r="118" spans="1:9" s="27" customFormat="1" ht="17.649999999999999" customHeight="1" x14ac:dyDescent="0.15">
      <c r="A118" s="28">
        <v>5</v>
      </c>
      <c r="B118" s="241" t="s">
        <v>209</v>
      </c>
      <c r="C118" s="241"/>
      <c r="D118" s="241"/>
      <c r="E118" s="241"/>
      <c r="F118" s="241"/>
      <c r="G118" s="241"/>
      <c r="H118" s="242"/>
      <c r="I118" s="43"/>
    </row>
    <row r="119" spans="1:9" s="27" customFormat="1" ht="17.649999999999999" customHeight="1" x14ac:dyDescent="0.15">
      <c r="A119" s="28">
        <v>6</v>
      </c>
      <c r="B119" s="242" t="s">
        <v>210</v>
      </c>
      <c r="C119" s="263"/>
      <c r="D119" s="263"/>
      <c r="E119" s="263"/>
      <c r="F119" s="263"/>
      <c r="G119" s="263"/>
      <c r="H119" s="263"/>
      <c r="I119" s="43"/>
    </row>
    <row r="120" spans="1:9" s="27" customFormat="1" ht="17.649999999999999" customHeight="1" x14ac:dyDescent="0.15">
      <c r="A120" s="28">
        <v>7</v>
      </c>
      <c r="B120" s="241" t="s">
        <v>150</v>
      </c>
      <c r="C120" s="241"/>
      <c r="D120" s="241"/>
      <c r="E120" s="241"/>
      <c r="F120" s="241"/>
      <c r="G120" s="241"/>
      <c r="H120" s="242"/>
      <c r="I120" s="43"/>
    </row>
    <row r="121" spans="1:9" s="27" customFormat="1" ht="17.649999999999999" customHeight="1" x14ac:dyDescent="0.15">
      <c r="A121" s="28">
        <v>8</v>
      </c>
      <c r="B121" s="241" t="s">
        <v>205</v>
      </c>
      <c r="C121" s="241"/>
      <c r="D121" s="241"/>
      <c r="E121" s="241"/>
      <c r="F121" s="241"/>
      <c r="G121" s="241"/>
      <c r="H121" s="242"/>
      <c r="I121" s="43"/>
    </row>
    <row r="122" spans="1:9" s="27" customFormat="1" ht="17.649999999999999" customHeight="1" x14ac:dyDescent="0.15">
      <c r="A122" s="28">
        <v>9</v>
      </c>
      <c r="B122" s="241" t="s">
        <v>139</v>
      </c>
      <c r="C122" s="241"/>
      <c r="D122" s="241"/>
      <c r="E122" s="241"/>
      <c r="F122" s="241"/>
      <c r="G122" s="241"/>
      <c r="H122" s="242"/>
      <c r="I122" s="43"/>
    </row>
    <row r="123" spans="1:9" s="27" customFormat="1" ht="17.649999999999999" customHeight="1" x14ac:dyDescent="0.15">
      <c r="A123" s="28">
        <v>10</v>
      </c>
      <c r="B123" s="241" t="s">
        <v>152</v>
      </c>
      <c r="C123" s="241"/>
      <c r="D123" s="241"/>
      <c r="E123" s="241"/>
      <c r="F123" s="241"/>
      <c r="G123" s="241"/>
      <c r="H123" s="242"/>
      <c r="I123" s="43"/>
    </row>
    <row r="124" spans="1:9" s="27" customFormat="1" ht="17.649999999999999" customHeight="1" x14ac:dyDescent="0.15">
      <c r="A124" s="28">
        <v>11</v>
      </c>
      <c r="B124" s="241" t="s">
        <v>153</v>
      </c>
      <c r="C124" s="241"/>
      <c r="D124" s="241"/>
      <c r="E124" s="241"/>
      <c r="F124" s="241"/>
      <c r="G124" s="241"/>
      <c r="H124" s="242"/>
      <c r="I124" s="43"/>
    </row>
    <row r="125" spans="1:9" s="27" customFormat="1" ht="17.649999999999999" customHeight="1" x14ac:dyDescent="0.15">
      <c r="A125" s="29">
        <v>12</v>
      </c>
      <c r="B125" s="261" t="s">
        <v>173</v>
      </c>
      <c r="C125" s="261"/>
      <c r="D125" s="261"/>
      <c r="E125" s="261"/>
      <c r="F125" s="261"/>
      <c r="G125" s="261"/>
      <c r="H125" s="262"/>
      <c r="I125" s="46"/>
    </row>
    <row r="126" spans="1:9" s="27" customFormat="1" ht="17.649999999999999" customHeight="1" x14ac:dyDescent="0.15">
      <c r="A126" s="29">
        <v>13</v>
      </c>
      <c r="B126" s="261" t="s">
        <v>182</v>
      </c>
      <c r="C126" s="261"/>
      <c r="D126" s="261"/>
      <c r="E126" s="261"/>
      <c r="F126" s="261"/>
      <c r="G126" s="261"/>
      <c r="H126" s="262"/>
      <c r="I126" s="49"/>
    </row>
    <row r="127" spans="1:9" ht="19.149999999999999" customHeight="1" x14ac:dyDescent="0.15">
      <c r="A127" s="258" t="s">
        <v>230</v>
      </c>
      <c r="B127" s="259"/>
      <c r="C127" s="259"/>
      <c r="D127" s="259"/>
      <c r="E127" s="259"/>
      <c r="F127" s="259"/>
      <c r="G127" s="259"/>
      <c r="H127" s="259"/>
      <c r="I127" s="306"/>
    </row>
    <row r="128" spans="1:9" ht="19.149999999999999" customHeight="1" x14ac:dyDescent="0.15">
      <c r="A128" s="295"/>
      <c r="B128" s="296"/>
      <c r="C128" s="296"/>
      <c r="D128" s="296"/>
      <c r="E128" s="296"/>
      <c r="F128" s="296"/>
      <c r="G128" s="296"/>
      <c r="H128" s="296"/>
      <c r="I128" s="297"/>
    </row>
    <row r="129" spans="1:9" ht="19.149999999999999" customHeight="1" x14ac:dyDescent="0.15">
      <c r="A129" s="295"/>
      <c r="B129" s="296"/>
      <c r="C129" s="296"/>
      <c r="D129" s="296"/>
      <c r="E129" s="296"/>
      <c r="F129" s="296"/>
      <c r="G129" s="296"/>
      <c r="H129" s="296"/>
      <c r="I129" s="297"/>
    </row>
    <row r="130" spans="1:9" ht="19.149999999999999" customHeight="1" x14ac:dyDescent="0.15">
      <c r="A130" s="298"/>
      <c r="B130" s="299"/>
      <c r="C130" s="299"/>
      <c r="D130" s="299"/>
      <c r="E130" s="299"/>
      <c r="F130" s="299"/>
      <c r="G130" s="299"/>
      <c r="H130" s="299"/>
      <c r="I130" s="300"/>
    </row>
    <row r="131" spans="1:9" ht="19.149999999999999" customHeight="1" x14ac:dyDescent="0.15">
      <c r="A131" s="301"/>
      <c r="B131" s="302"/>
      <c r="C131" s="302"/>
      <c r="D131" s="302"/>
      <c r="E131" s="302"/>
      <c r="F131" s="302"/>
      <c r="G131" s="302"/>
      <c r="H131" s="302"/>
      <c r="I131" s="303"/>
    </row>
  </sheetData>
  <mergeCells count="107">
    <mergeCell ref="B20:H20"/>
    <mergeCell ref="A3:H3"/>
    <mergeCell ref="A74:H74"/>
    <mergeCell ref="A97:H97"/>
    <mergeCell ref="A113:H113"/>
    <mergeCell ref="B42:H42"/>
    <mergeCell ref="B34:H34"/>
    <mergeCell ref="B82:H82"/>
    <mergeCell ref="B117:H117"/>
    <mergeCell ref="A52:I52"/>
    <mergeCell ref="B53:H53"/>
    <mergeCell ref="B54:H54"/>
    <mergeCell ref="B55:H55"/>
    <mergeCell ref="B56:H56"/>
    <mergeCell ref="B58:H58"/>
    <mergeCell ref="A63:I71"/>
    <mergeCell ref="B57:H57"/>
    <mergeCell ref="B60:H60"/>
    <mergeCell ref="B35:H35"/>
    <mergeCell ref="B36:H36"/>
    <mergeCell ref="B37:H37"/>
    <mergeCell ref="B38:H38"/>
    <mergeCell ref="B39:H39"/>
    <mergeCell ref="B48:H48"/>
    <mergeCell ref="B119:H119"/>
    <mergeCell ref="B8:H8"/>
    <mergeCell ref="A4:I4"/>
    <mergeCell ref="B5:H5"/>
    <mergeCell ref="B6:H6"/>
    <mergeCell ref="B7:H7"/>
    <mergeCell ref="A31:I31"/>
    <mergeCell ref="B32:H32"/>
    <mergeCell ref="B16:H16"/>
    <mergeCell ref="B33:H33"/>
    <mergeCell ref="B9:H9"/>
    <mergeCell ref="B10:H10"/>
    <mergeCell ref="A12:I12"/>
    <mergeCell ref="B13:H13"/>
    <mergeCell ref="B14:H14"/>
    <mergeCell ref="B15:H15"/>
    <mergeCell ref="B17:H17"/>
    <mergeCell ref="B18:H18"/>
    <mergeCell ref="B19:H19"/>
    <mergeCell ref="B77:H77"/>
    <mergeCell ref="B22:H22"/>
    <mergeCell ref="B21:H21"/>
    <mergeCell ref="A75:I75"/>
    <mergeCell ref="B61:H61"/>
    <mergeCell ref="A46:I46"/>
    <mergeCell ref="B83:H83"/>
    <mergeCell ref="A91:I91"/>
    <mergeCell ref="A92:I95"/>
    <mergeCell ref="A84:I84"/>
    <mergeCell ref="B85:H85"/>
    <mergeCell ref="B86:H86"/>
    <mergeCell ref="B87:H87"/>
    <mergeCell ref="B88:H88"/>
    <mergeCell ref="B89:H89"/>
    <mergeCell ref="B90:H90"/>
    <mergeCell ref="A128:I131"/>
    <mergeCell ref="B11:H11"/>
    <mergeCell ref="B23:H23"/>
    <mergeCell ref="B24:H24"/>
    <mergeCell ref="B25:H25"/>
    <mergeCell ref="B26:H26"/>
    <mergeCell ref="B27:H27"/>
    <mergeCell ref="B28:H28"/>
    <mergeCell ref="B29:H29"/>
    <mergeCell ref="B30:H30"/>
    <mergeCell ref="B120:H120"/>
    <mergeCell ref="B121:H121"/>
    <mergeCell ref="B122:H122"/>
    <mergeCell ref="B123:H123"/>
    <mergeCell ref="B124:H124"/>
    <mergeCell ref="A127:I127"/>
    <mergeCell ref="B125:H125"/>
    <mergeCell ref="A107:I110"/>
    <mergeCell ref="B126:H126"/>
    <mergeCell ref="B40:H40"/>
    <mergeCell ref="B59:H59"/>
    <mergeCell ref="A62:I62"/>
    <mergeCell ref="B47:H47"/>
    <mergeCell ref="B43:H43"/>
    <mergeCell ref="B44:H44"/>
    <mergeCell ref="B45:H45"/>
    <mergeCell ref="B51:H51"/>
    <mergeCell ref="A41:I41"/>
    <mergeCell ref="B114:H114"/>
    <mergeCell ref="B115:H115"/>
    <mergeCell ref="B116:H116"/>
    <mergeCell ref="B118:H118"/>
    <mergeCell ref="A106:I106"/>
    <mergeCell ref="B98:H98"/>
    <mergeCell ref="B102:H102"/>
    <mergeCell ref="B103:H103"/>
    <mergeCell ref="B104:H104"/>
    <mergeCell ref="B105:H105"/>
    <mergeCell ref="B99:H99"/>
    <mergeCell ref="B100:H100"/>
    <mergeCell ref="B101:H101"/>
    <mergeCell ref="B76:H76"/>
    <mergeCell ref="B78:H78"/>
    <mergeCell ref="B79:H79"/>
    <mergeCell ref="B80:H80"/>
    <mergeCell ref="B81:H81"/>
    <mergeCell ref="B49:H49"/>
    <mergeCell ref="B50:H50"/>
  </mergeCells>
  <phoneticPr fontId="1"/>
  <dataValidations count="1">
    <dataValidation type="list" allowBlank="1" showInputMessage="1" showErrorMessage="1" sqref="I5:I11 I13:I30 I32:I40 I42:I45 I47:I51 I53:I61 I76:I83 I85:I90 I98:I105 I114:I126" xr:uid="{00000000-0002-0000-0500-000000000000}">
      <formula1>"◎,○,△,×"</formula1>
    </dataValidation>
  </dataValidations>
  <pageMargins left="0.7" right="0.7" top="0.75" bottom="0.75" header="0.3" footer="0.3"/>
  <pageSetup paperSize="9" scale="99" orientation="portrait" r:id="rId1"/>
  <headerFooter>
    <oddHeader xml:space="preserve">&amp;L&amp;12
</oddHeader>
  </headerFooter>
  <rowBreaks count="3" manualBreakCount="3">
    <brk id="40" max="16383" man="1"/>
    <brk id="71" max="16383" man="1"/>
    <brk id="11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記入表１</vt:lpstr>
      <vt:lpstr>記入表２</vt:lpstr>
      <vt:lpstr>記入表３・４</vt:lpstr>
      <vt:lpstr>記入表5</vt:lpstr>
      <vt:lpstr>チェック表(事業者版ISO)</vt:lpstr>
      <vt:lpstr>チェック表(工場･施設版ISO)</vt:lpstr>
      <vt:lpstr>'チェック表(工場･施設版ISO)'!Print_Area</vt:lpstr>
      <vt:lpstr>'チェック表(事業者版ISO)'!Print_Area</vt:lpstr>
      <vt:lpstr>記入表１!Print_Area</vt:lpstr>
      <vt:lpstr>記入表２!Print_Area</vt:lpstr>
      <vt:lpstr>記入表３・４!Print_Area</vt:lpstr>
      <vt:lpstr>記入表5!Print_Area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永本　菜月</dc:creator>
  <cp:lastModifiedBy>user</cp:lastModifiedBy>
  <cp:lastPrinted>2020-05-27T00:49:17Z</cp:lastPrinted>
  <dcterms:created xsi:type="dcterms:W3CDTF">2017-08-04T05:51:17Z</dcterms:created>
  <dcterms:modified xsi:type="dcterms:W3CDTF">2020-07-21T04:05:03Z</dcterms:modified>
</cp:coreProperties>
</file>